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730" windowHeight="9630"/>
  </bookViews>
  <sheets>
    <sheet name="2022清算表" sheetId="3" r:id="rId1"/>
  </sheets>
  <calcPr calcId="124519"/>
</workbook>
</file>

<file path=xl/calcChain.xml><?xml version="1.0" encoding="utf-8"?>
<calcChain xmlns="http://schemas.openxmlformats.org/spreadsheetml/2006/main">
  <c r="F6" i="3"/>
  <c r="F7"/>
  <c r="F8"/>
  <c r="F9"/>
  <c r="F10"/>
  <c r="F11"/>
  <c r="F12"/>
  <c r="F14"/>
  <c r="F15"/>
  <c r="F16"/>
  <c r="F17"/>
  <c r="F18"/>
  <c r="F19"/>
  <c r="F20"/>
  <c r="F21"/>
  <c r="F22"/>
  <c r="F23"/>
  <c r="F24"/>
  <c r="F25"/>
  <c r="F26"/>
  <c r="F27"/>
  <c r="F28"/>
  <c r="F29"/>
  <c r="F30"/>
  <c r="F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5"/>
  <c r="D18"/>
  <c r="D13"/>
  <c r="C13"/>
  <c r="C18"/>
  <c r="B13"/>
  <c r="C30"/>
  <c r="B30"/>
  <c r="C21"/>
  <c r="B21"/>
  <c r="B18"/>
  <c r="D31" l="1"/>
  <c r="B31"/>
  <c r="C31"/>
</calcChain>
</file>

<file path=xl/sharedStrings.xml><?xml version="1.0" encoding="utf-8"?>
<sst xmlns="http://schemas.openxmlformats.org/spreadsheetml/2006/main" count="47" uniqueCount="44">
  <si>
    <t>单位</t>
    <phoneticPr fontId="3" type="noConversion"/>
  </si>
  <si>
    <t>小 计</t>
    <phoneticPr fontId="3" type="noConversion"/>
  </si>
  <si>
    <t>全椒县人民医院</t>
  </si>
  <si>
    <t>全椒县中医院</t>
  </si>
  <si>
    <t>同仁医院</t>
  </si>
  <si>
    <t>洪栏桥医院</t>
  </si>
  <si>
    <t>全椒县疾病预防控制中心</t>
  </si>
  <si>
    <t>全椒县妇幼保健计划生育服务中心</t>
    <phoneticPr fontId="3" type="noConversion"/>
  </si>
  <si>
    <t>合   计</t>
  </si>
  <si>
    <t>填表单位：卫健委</t>
    <phoneticPr fontId="3" type="noConversion"/>
  </si>
  <si>
    <t>县级拨付至县域医共体牵头医院</t>
    <phoneticPr fontId="3" type="noConversion"/>
  </si>
  <si>
    <t>县医院--
医共体</t>
    <phoneticPr fontId="3" type="noConversion"/>
  </si>
  <si>
    <t>二郎口镇中心卫生院</t>
    <phoneticPr fontId="3" type="noConversion"/>
  </si>
  <si>
    <t>大墅镇卫生院</t>
    <phoneticPr fontId="3" type="noConversion"/>
  </si>
  <si>
    <t>武岗镇卫生院</t>
    <phoneticPr fontId="3" type="noConversion"/>
  </si>
  <si>
    <t>襄河镇卫生院</t>
    <phoneticPr fontId="3" type="noConversion"/>
  </si>
  <si>
    <t>襄河镇全柴社区卫生服务中心</t>
    <phoneticPr fontId="3" type="noConversion"/>
  </si>
  <si>
    <t>石沛镇卫生院</t>
    <phoneticPr fontId="3" type="noConversion"/>
  </si>
  <si>
    <t>六镇镇卫生院</t>
    <phoneticPr fontId="3" type="noConversion"/>
  </si>
  <si>
    <t>马厂镇中心卫生院</t>
    <phoneticPr fontId="3" type="noConversion"/>
  </si>
  <si>
    <t>县中医院--
医共体</t>
    <phoneticPr fontId="3" type="noConversion"/>
  </si>
  <si>
    <t>十字镇卫生院</t>
    <phoneticPr fontId="3" type="noConversion"/>
  </si>
  <si>
    <t>西王镇卫生院</t>
    <phoneticPr fontId="3" type="noConversion"/>
  </si>
  <si>
    <t>县医院本院</t>
    <phoneticPr fontId="3" type="noConversion"/>
  </si>
  <si>
    <t>县中医院本院</t>
    <phoneticPr fontId="3" type="noConversion"/>
  </si>
  <si>
    <t>年终结算资金（元）</t>
    <phoneticPr fontId="3" type="noConversion"/>
  </si>
  <si>
    <t>襄河镇城南社区卫生服务中心</t>
    <phoneticPr fontId="3" type="noConversion"/>
  </si>
  <si>
    <t>全椒县卫生健康执法大队</t>
    <phoneticPr fontId="9" type="noConversion"/>
  </si>
  <si>
    <t>新城医院</t>
    <phoneticPr fontId="9" type="noConversion"/>
  </si>
  <si>
    <t>花园桥医院</t>
    <phoneticPr fontId="3" type="noConversion"/>
  </si>
  <si>
    <t>椒陵医院</t>
    <phoneticPr fontId="9" type="noConversion"/>
  </si>
  <si>
    <t>古河镇中心卫生院</t>
    <phoneticPr fontId="3" type="noConversion"/>
  </si>
  <si>
    <t>填表人：           财务审核：</t>
    <phoneticPr fontId="9" type="noConversion"/>
  </si>
  <si>
    <t>分管负责人：           单位负责人：</t>
    <phoneticPr fontId="9" type="noConversion"/>
  </si>
  <si>
    <t>预拨付资金（元）</t>
    <phoneticPr fontId="3" type="noConversion"/>
  </si>
  <si>
    <t>全椒县2022年基本公卫服务项目补助资金清算分配表</t>
    <phoneticPr fontId="3" type="noConversion"/>
  </si>
  <si>
    <t>统计日期：2023年1月29日</t>
    <phoneticPr fontId="3" type="noConversion"/>
  </si>
  <si>
    <t>拨付疫情防控人均11元（元）</t>
    <phoneticPr fontId="9" type="noConversion"/>
  </si>
  <si>
    <t>应补助金额(元)</t>
    <phoneticPr fontId="3" type="noConversion"/>
  </si>
  <si>
    <t>本次实际拨付资金（元）</t>
    <phoneticPr fontId="9" type="noConversion"/>
  </si>
  <si>
    <t>备注：武岗镇卫生院2022年预拨付资金1756320元，应补助资金1664847元，多拨付91473元，于2023年资金预拨或资金清算中扣除。</t>
    <phoneticPr fontId="9" type="noConversion"/>
  </si>
  <si>
    <r>
      <t>3707864</t>
    </r>
    <r>
      <rPr>
        <sz val="9"/>
        <rFont val="宋体"/>
        <family val="3"/>
        <charset val="134"/>
      </rPr>
      <t>(包含多拨付武岗卫生院91473元)</t>
    </r>
    <phoneticPr fontId="9" type="noConversion"/>
  </si>
  <si>
    <r>
      <t>6031473</t>
    </r>
    <r>
      <rPr>
        <sz val="9"/>
        <rFont val="宋体"/>
        <family val="3"/>
        <charset val="134"/>
      </rPr>
      <t>(包含多拨付武岗卫生院91473元)</t>
    </r>
    <phoneticPr fontId="9" type="noConversion"/>
  </si>
  <si>
    <t>附件9：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</si>
</sst>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7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6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8"/>
      <name val="黑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2" applyFo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vertical="center" wrapText="1"/>
    </xf>
    <xf numFmtId="0" fontId="4" fillId="2" borderId="0" xfId="2" applyFont="1" applyFill="1">
      <alignment vertical="center"/>
    </xf>
    <xf numFmtId="0" fontId="2" fillId="0" borderId="0" xfId="2" applyFont="1" applyAlignment="1">
      <alignment horizontal="center" vertical="center"/>
    </xf>
    <xf numFmtId="0" fontId="5" fillId="0" borderId="0" xfId="2" applyFont="1" applyBorder="1">
      <alignment vertical="center"/>
    </xf>
    <xf numFmtId="0" fontId="5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7" fillId="0" borderId="1" xfId="2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9" fillId="0" borderId="2" xfId="2" applyFont="1" applyBorder="1" applyAlignment="1" applyProtection="1">
      <alignment horizontal="center" vertical="center"/>
    </xf>
    <xf numFmtId="0" fontId="9" fillId="2" borderId="2" xfId="2" applyFont="1" applyFill="1" applyBorder="1" applyAlignment="1" applyProtection="1">
      <alignment horizontal="center" vertical="center"/>
    </xf>
    <xf numFmtId="0" fontId="9" fillId="0" borderId="2" xfId="2" applyFont="1" applyBorder="1" applyAlignment="1" applyProtection="1">
      <alignment horizontal="center" vertical="center" wrapText="1"/>
    </xf>
    <xf numFmtId="177" fontId="7" fillId="0" borderId="2" xfId="2" applyNumberFormat="1" applyFont="1" applyBorder="1" applyAlignment="1">
      <alignment horizontal="center" vertical="center" wrapText="1"/>
    </xf>
    <xf numFmtId="0" fontId="10" fillId="0" borderId="0" xfId="2" applyFont="1" applyAlignment="1">
      <alignment horizontal="left" vertical="center"/>
    </xf>
    <xf numFmtId="49" fontId="11" fillId="0" borderId="2" xfId="2" applyNumberFormat="1" applyFont="1" applyBorder="1" applyAlignment="1">
      <alignment horizontal="center" vertical="center" wrapText="1"/>
    </xf>
    <xf numFmtId="176" fontId="12" fillId="0" borderId="2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 applyProtection="1">
      <alignment horizontal="center" vertical="center"/>
    </xf>
    <xf numFmtId="0" fontId="14" fillId="0" borderId="0" xfId="2" applyFont="1">
      <alignment vertical="center"/>
    </xf>
    <xf numFmtId="0" fontId="8" fillId="0" borderId="0" xfId="2" applyFont="1" applyBorder="1">
      <alignment vertical="center"/>
    </xf>
    <xf numFmtId="0" fontId="14" fillId="0" borderId="0" xfId="2" applyFont="1" applyAlignment="1">
      <alignment horizontal="center" vertical="center" wrapText="1"/>
    </xf>
    <xf numFmtId="0" fontId="7" fillId="0" borderId="1" xfId="2" applyFont="1" applyBorder="1" applyAlignment="1">
      <alignment horizontal="left" vertical="center"/>
    </xf>
    <xf numFmtId="177" fontId="15" fillId="0" borderId="2" xfId="4" applyNumberFormat="1" applyFont="1" applyBorder="1" applyAlignment="1">
      <alignment horizontal="center" vertical="center" wrapText="1"/>
    </xf>
    <xf numFmtId="177" fontId="16" fillId="0" borderId="2" xfId="3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 wrapText="1"/>
    </xf>
    <xf numFmtId="176" fontId="12" fillId="2" borderId="2" xfId="2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177" fontId="12" fillId="0" borderId="2" xfId="2" applyNumberFormat="1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7" fillId="0" borderId="1" xfId="2" applyFont="1" applyBorder="1" applyAlignment="1">
      <alignment horizontal="right" vertical="center"/>
    </xf>
    <xf numFmtId="177" fontId="7" fillId="0" borderId="4" xfId="2" applyNumberFormat="1" applyFont="1" applyBorder="1" applyAlignment="1">
      <alignment horizontal="center" vertical="center" wrapText="1"/>
    </xf>
    <xf numFmtId="177" fontId="7" fillId="0" borderId="5" xfId="2" applyNumberFormat="1" applyFont="1" applyBorder="1" applyAlignment="1">
      <alignment horizontal="center" vertical="center" wrapText="1"/>
    </xf>
    <xf numFmtId="177" fontId="7" fillId="0" borderId="3" xfId="2" applyNumberFormat="1" applyFont="1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7" fillId="0" borderId="6" xfId="2" applyFont="1" applyBorder="1" applyAlignment="1">
      <alignment horizontal="left" vertical="center"/>
    </xf>
  </cellXfs>
  <cellStyles count="5">
    <cellStyle name="常规" xfId="0" builtinId="0"/>
    <cellStyle name="常规 10" xfId="1"/>
    <cellStyle name="常规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="115" zoomScaleNormal="115" workbookViewId="0">
      <selection activeCell="J10" sqref="J10"/>
    </sheetView>
  </sheetViews>
  <sheetFormatPr defaultRowHeight="14.25"/>
  <cols>
    <col min="1" max="1" width="24" style="5" customWidth="1"/>
    <col min="2" max="2" width="13.375" style="6" customWidth="1"/>
    <col min="3" max="3" width="9.625" style="10" customWidth="1"/>
    <col min="4" max="4" width="15.5" style="10" customWidth="1"/>
    <col min="5" max="5" width="9.875" style="7" customWidth="1"/>
    <col min="6" max="6" width="15.5" style="7" customWidth="1"/>
    <col min="7" max="7" width="13" style="8" customWidth="1"/>
    <col min="8" max="16384" width="9" style="1"/>
  </cols>
  <sheetData>
    <row r="1" spans="1:7" ht="23.25" customHeight="1">
      <c r="A1" s="15" t="s">
        <v>43</v>
      </c>
      <c r="B1" s="21"/>
      <c r="E1" s="10"/>
      <c r="F1" s="10"/>
      <c r="G1" s="22"/>
    </row>
    <row r="2" spans="1:7" ht="29.25" customHeight="1">
      <c r="A2" s="33" t="s">
        <v>35</v>
      </c>
      <c r="B2" s="33"/>
      <c r="C2" s="33"/>
      <c r="D2" s="33"/>
      <c r="E2" s="33"/>
      <c r="F2" s="33"/>
      <c r="G2" s="33"/>
    </row>
    <row r="3" spans="1:7" s="2" customFormat="1" ht="21" customHeight="1">
      <c r="A3" s="23" t="s">
        <v>9</v>
      </c>
      <c r="B3" s="9"/>
      <c r="C3" s="9"/>
      <c r="D3" s="9"/>
      <c r="E3" s="34" t="s">
        <v>36</v>
      </c>
      <c r="F3" s="34"/>
      <c r="G3" s="34"/>
    </row>
    <row r="4" spans="1:7" s="3" customFormat="1" ht="41.25" customHeight="1">
      <c r="A4" s="16" t="s">
        <v>0</v>
      </c>
      <c r="B4" s="17" t="s">
        <v>38</v>
      </c>
      <c r="C4" s="18" t="s">
        <v>34</v>
      </c>
      <c r="D4" s="18" t="s">
        <v>37</v>
      </c>
      <c r="E4" s="18" t="s">
        <v>25</v>
      </c>
      <c r="F4" s="18" t="s">
        <v>39</v>
      </c>
      <c r="G4" s="18" t="s">
        <v>10</v>
      </c>
    </row>
    <row r="5" spans="1:7" s="3" customFormat="1" ht="25.5" customHeight="1">
      <c r="A5" s="11" t="s">
        <v>13</v>
      </c>
      <c r="B5" s="24">
        <v>3284572</v>
      </c>
      <c r="C5" s="25">
        <v>2576653</v>
      </c>
      <c r="D5" s="26">
        <v>448008</v>
      </c>
      <c r="E5" s="14">
        <f>B5-C5-D5</f>
        <v>259911</v>
      </c>
      <c r="F5" s="14">
        <f>B5-C5</f>
        <v>707919</v>
      </c>
      <c r="G5" s="35" t="s">
        <v>11</v>
      </c>
    </row>
    <row r="6" spans="1:7" s="2" customFormat="1" ht="21" customHeight="1">
      <c r="A6" s="11" t="s">
        <v>31</v>
      </c>
      <c r="B6" s="24">
        <v>2661733</v>
      </c>
      <c r="C6" s="25">
        <v>2127556</v>
      </c>
      <c r="D6" s="26">
        <v>357896</v>
      </c>
      <c r="E6" s="14">
        <f t="shared" ref="E6:E31" si="0">B6-C6-D6</f>
        <v>176281</v>
      </c>
      <c r="F6" s="14">
        <f t="shared" ref="F6:F30" si="1">B6-C6</f>
        <v>534177</v>
      </c>
      <c r="G6" s="36"/>
    </row>
    <row r="7" spans="1:7" s="2" customFormat="1" ht="21" customHeight="1">
      <c r="A7" s="11" t="s">
        <v>12</v>
      </c>
      <c r="B7" s="24">
        <v>3125977</v>
      </c>
      <c r="C7" s="25">
        <v>2849939</v>
      </c>
      <c r="D7" s="26">
        <v>498663</v>
      </c>
      <c r="E7" s="14">
        <f t="shared" si="0"/>
        <v>-222625</v>
      </c>
      <c r="F7" s="14">
        <f t="shared" si="1"/>
        <v>276038</v>
      </c>
      <c r="G7" s="36"/>
    </row>
    <row r="8" spans="1:7" s="2" customFormat="1" ht="21" customHeight="1">
      <c r="A8" s="11" t="s">
        <v>18</v>
      </c>
      <c r="B8" s="24">
        <v>2314171</v>
      </c>
      <c r="C8" s="25">
        <v>2254040</v>
      </c>
      <c r="D8" s="26">
        <v>411851</v>
      </c>
      <c r="E8" s="14">
        <f t="shared" si="0"/>
        <v>-351720</v>
      </c>
      <c r="F8" s="14">
        <f t="shared" si="1"/>
        <v>60131</v>
      </c>
      <c r="G8" s="36"/>
    </row>
    <row r="9" spans="1:7" s="2" customFormat="1" ht="21" customHeight="1">
      <c r="A9" s="11" t="s">
        <v>14</v>
      </c>
      <c r="B9" s="24">
        <v>1664847</v>
      </c>
      <c r="C9" s="25">
        <v>1756320</v>
      </c>
      <c r="D9" s="26">
        <v>203533</v>
      </c>
      <c r="E9" s="14">
        <f t="shared" si="0"/>
        <v>-295006</v>
      </c>
      <c r="F9" s="14">
        <f t="shared" si="1"/>
        <v>-91473</v>
      </c>
      <c r="G9" s="36"/>
    </row>
    <row r="10" spans="1:7" s="2" customFormat="1" ht="21" customHeight="1">
      <c r="A10" s="11" t="s">
        <v>15</v>
      </c>
      <c r="B10" s="24">
        <v>2652463</v>
      </c>
      <c r="C10" s="25">
        <v>1605533</v>
      </c>
      <c r="D10" s="27">
        <v>319506</v>
      </c>
      <c r="E10" s="14">
        <f t="shared" si="0"/>
        <v>727424</v>
      </c>
      <c r="F10" s="14">
        <f t="shared" si="1"/>
        <v>1046930</v>
      </c>
      <c r="G10" s="36"/>
    </row>
    <row r="11" spans="1:7" s="2" customFormat="1" ht="21" customHeight="1">
      <c r="A11" s="11" t="s">
        <v>16</v>
      </c>
      <c r="B11" s="24">
        <v>1271042</v>
      </c>
      <c r="C11" s="25">
        <v>1128401</v>
      </c>
      <c r="D11" s="27">
        <v>166056</v>
      </c>
      <c r="E11" s="14">
        <f t="shared" si="0"/>
        <v>-23415</v>
      </c>
      <c r="F11" s="14">
        <f t="shared" si="1"/>
        <v>142641</v>
      </c>
      <c r="G11" s="36"/>
    </row>
    <row r="12" spans="1:7" s="2" customFormat="1" ht="21" customHeight="1">
      <c r="A12" s="12" t="s">
        <v>26</v>
      </c>
      <c r="B12" s="24">
        <v>4970897</v>
      </c>
      <c r="C12" s="25">
        <v>4030869</v>
      </c>
      <c r="D12" s="27">
        <v>698280</v>
      </c>
      <c r="E12" s="14">
        <f t="shared" si="0"/>
        <v>241748</v>
      </c>
      <c r="F12" s="14">
        <f t="shared" si="1"/>
        <v>940028</v>
      </c>
      <c r="G12" s="36"/>
    </row>
    <row r="13" spans="1:7" s="2" customFormat="1" ht="26.25" customHeight="1">
      <c r="A13" s="11" t="s">
        <v>1</v>
      </c>
      <c r="B13" s="17">
        <f>SUM(B5:B12)</f>
        <v>21945702</v>
      </c>
      <c r="C13" s="17">
        <f>SUM(C5:C12)</f>
        <v>18329311</v>
      </c>
      <c r="D13" s="17">
        <f>SUM(D5:D12)</f>
        <v>3103793</v>
      </c>
      <c r="E13" s="14">
        <f t="shared" si="0"/>
        <v>512598</v>
      </c>
      <c r="F13" s="14" t="s">
        <v>41</v>
      </c>
      <c r="G13" s="37"/>
    </row>
    <row r="14" spans="1:7" s="2" customFormat="1" ht="21" customHeight="1">
      <c r="A14" s="11" t="s">
        <v>22</v>
      </c>
      <c r="B14" s="24">
        <v>1665090</v>
      </c>
      <c r="C14" s="25">
        <v>1231541</v>
      </c>
      <c r="D14" s="26">
        <v>245608</v>
      </c>
      <c r="E14" s="14">
        <f t="shared" si="0"/>
        <v>187941</v>
      </c>
      <c r="F14" s="14">
        <f t="shared" si="1"/>
        <v>433549</v>
      </c>
      <c r="G14" s="35" t="s">
        <v>20</v>
      </c>
    </row>
    <row r="15" spans="1:7" s="2" customFormat="1" ht="21" customHeight="1">
      <c r="A15" s="11" t="s">
        <v>19</v>
      </c>
      <c r="B15" s="24">
        <v>2404852</v>
      </c>
      <c r="C15" s="25">
        <v>1951749</v>
      </c>
      <c r="D15" s="26">
        <v>365475</v>
      </c>
      <c r="E15" s="14">
        <f t="shared" si="0"/>
        <v>87628</v>
      </c>
      <c r="F15" s="14">
        <f t="shared" si="1"/>
        <v>453103</v>
      </c>
      <c r="G15" s="36"/>
    </row>
    <row r="16" spans="1:7" s="2" customFormat="1" ht="21" customHeight="1">
      <c r="A16" s="11" t="s">
        <v>17</v>
      </c>
      <c r="B16" s="24">
        <v>1712379</v>
      </c>
      <c r="C16" s="25">
        <v>1572018</v>
      </c>
      <c r="D16" s="26">
        <v>266981</v>
      </c>
      <c r="E16" s="14">
        <f t="shared" si="0"/>
        <v>-126620</v>
      </c>
      <c r="F16" s="14">
        <f t="shared" si="1"/>
        <v>140361</v>
      </c>
      <c r="G16" s="36"/>
    </row>
    <row r="17" spans="1:7" s="2" customFormat="1" ht="21" customHeight="1">
      <c r="A17" s="11" t="s">
        <v>21</v>
      </c>
      <c r="B17" s="24">
        <v>2409646</v>
      </c>
      <c r="C17" s="25">
        <v>2025381</v>
      </c>
      <c r="D17" s="26">
        <v>369743</v>
      </c>
      <c r="E17" s="14">
        <f t="shared" si="0"/>
        <v>14522</v>
      </c>
      <c r="F17" s="14">
        <f t="shared" si="1"/>
        <v>384265</v>
      </c>
      <c r="G17" s="36"/>
    </row>
    <row r="18" spans="1:7" s="4" customFormat="1" ht="21" customHeight="1">
      <c r="A18" s="13" t="s">
        <v>1</v>
      </c>
      <c r="B18" s="28">
        <f>SUM(B14:B17)</f>
        <v>8191967</v>
      </c>
      <c r="C18" s="28">
        <f>SUM(C14:C17)</f>
        <v>6780689</v>
      </c>
      <c r="D18" s="28">
        <f>SUM(D14:D17)</f>
        <v>1247807</v>
      </c>
      <c r="E18" s="14">
        <f t="shared" si="0"/>
        <v>163471</v>
      </c>
      <c r="F18" s="14">
        <f t="shared" si="1"/>
        <v>1411278</v>
      </c>
      <c r="G18" s="37"/>
    </row>
    <row r="19" spans="1:7" s="2" customFormat="1" ht="21" customHeight="1">
      <c r="A19" s="11" t="s">
        <v>2</v>
      </c>
      <c r="B19" s="24">
        <v>134496</v>
      </c>
      <c r="C19" s="29">
        <v>0</v>
      </c>
      <c r="D19" s="29">
        <v>0</v>
      </c>
      <c r="E19" s="14">
        <f t="shared" si="0"/>
        <v>134496</v>
      </c>
      <c r="F19" s="14">
        <f t="shared" si="1"/>
        <v>134496</v>
      </c>
      <c r="G19" s="30" t="s">
        <v>23</v>
      </c>
    </row>
    <row r="20" spans="1:7" s="2" customFormat="1" ht="21" customHeight="1">
      <c r="A20" s="11" t="s">
        <v>3</v>
      </c>
      <c r="B20" s="24">
        <v>15183</v>
      </c>
      <c r="C20" s="29">
        <v>0</v>
      </c>
      <c r="D20" s="29">
        <v>0</v>
      </c>
      <c r="E20" s="14">
        <f t="shared" si="0"/>
        <v>15183</v>
      </c>
      <c r="F20" s="14">
        <f t="shared" si="1"/>
        <v>15183</v>
      </c>
      <c r="G20" s="30" t="s">
        <v>24</v>
      </c>
    </row>
    <row r="21" spans="1:7" s="2" customFormat="1" ht="21" customHeight="1">
      <c r="A21" s="13" t="s">
        <v>1</v>
      </c>
      <c r="B21" s="17">
        <f>SUM(B19:B20)</f>
        <v>149679</v>
      </c>
      <c r="C21" s="17">
        <f>SUM(C19:C20)</f>
        <v>0</v>
      </c>
      <c r="D21" s="29">
        <v>0</v>
      </c>
      <c r="E21" s="14">
        <f t="shared" si="0"/>
        <v>149679</v>
      </c>
      <c r="F21" s="14">
        <f t="shared" si="1"/>
        <v>149679</v>
      </c>
      <c r="G21" s="30"/>
    </row>
    <row r="22" spans="1:7" s="2" customFormat="1" ht="21" customHeight="1">
      <c r="A22" s="11" t="s">
        <v>6</v>
      </c>
      <c r="B22" s="24">
        <v>148793</v>
      </c>
      <c r="C22" s="31">
        <v>0</v>
      </c>
      <c r="D22" s="29">
        <v>0</v>
      </c>
      <c r="E22" s="14">
        <f t="shared" si="0"/>
        <v>148793</v>
      </c>
      <c r="F22" s="14">
        <f t="shared" si="1"/>
        <v>148793</v>
      </c>
      <c r="G22" s="30"/>
    </row>
    <row r="23" spans="1:7" s="2" customFormat="1" ht="21" customHeight="1">
      <c r="A23" s="13" t="s">
        <v>7</v>
      </c>
      <c r="B23" s="24">
        <v>516836</v>
      </c>
      <c r="C23" s="31">
        <v>0</v>
      </c>
      <c r="D23" s="29">
        <v>0</v>
      </c>
      <c r="E23" s="14">
        <f t="shared" si="0"/>
        <v>516836</v>
      </c>
      <c r="F23" s="14">
        <f t="shared" si="1"/>
        <v>516836</v>
      </c>
      <c r="G23" s="30"/>
    </row>
    <row r="24" spans="1:7" s="2" customFormat="1" ht="21" customHeight="1">
      <c r="A24" s="13" t="s">
        <v>27</v>
      </c>
      <c r="B24" s="32">
        <v>20000</v>
      </c>
      <c r="C24" s="31">
        <v>0</v>
      </c>
      <c r="D24" s="29">
        <v>0</v>
      </c>
      <c r="E24" s="14">
        <f t="shared" si="0"/>
        <v>20000</v>
      </c>
      <c r="F24" s="14">
        <f t="shared" si="1"/>
        <v>20000</v>
      </c>
      <c r="G24" s="30"/>
    </row>
    <row r="25" spans="1:7" s="2" customFormat="1" ht="21" customHeight="1">
      <c r="A25" s="11" t="s">
        <v>4</v>
      </c>
      <c r="B25" s="24">
        <v>15003</v>
      </c>
      <c r="C25" s="29">
        <v>0</v>
      </c>
      <c r="D25" s="29">
        <v>0</v>
      </c>
      <c r="E25" s="14">
        <f t="shared" si="0"/>
        <v>15003</v>
      </c>
      <c r="F25" s="14">
        <f t="shared" si="1"/>
        <v>15003</v>
      </c>
      <c r="G25" s="29"/>
    </row>
    <row r="26" spans="1:7" s="2" customFormat="1" ht="21" customHeight="1">
      <c r="A26" s="11" t="s">
        <v>30</v>
      </c>
      <c r="B26" s="24">
        <v>10698</v>
      </c>
      <c r="C26" s="29">
        <v>0</v>
      </c>
      <c r="D26" s="29">
        <v>0</v>
      </c>
      <c r="E26" s="14">
        <f t="shared" si="0"/>
        <v>10698</v>
      </c>
      <c r="F26" s="14">
        <f t="shared" si="1"/>
        <v>10698</v>
      </c>
      <c r="G26" s="29"/>
    </row>
    <row r="27" spans="1:7" s="2" customFormat="1" ht="21" customHeight="1">
      <c r="A27" s="13" t="s">
        <v>5</v>
      </c>
      <c r="B27" s="24">
        <v>46312</v>
      </c>
      <c r="C27" s="29">
        <v>0</v>
      </c>
      <c r="D27" s="29">
        <v>0</v>
      </c>
      <c r="E27" s="14">
        <f t="shared" si="0"/>
        <v>46312</v>
      </c>
      <c r="F27" s="14">
        <f t="shared" si="1"/>
        <v>46312</v>
      </c>
      <c r="G27" s="29"/>
    </row>
    <row r="28" spans="1:7" s="2" customFormat="1" ht="21" customHeight="1">
      <c r="A28" s="11" t="s">
        <v>29</v>
      </c>
      <c r="B28" s="24">
        <v>1850</v>
      </c>
      <c r="C28" s="29">
        <v>0</v>
      </c>
      <c r="D28" s="29">
        <v>0</v>
      </c>
      <c r="E28" s="14">
        <f t="shared" si="0"/>
        <v>1850</v>
      </c>
      <c r="F28" s="14">
        <f t="shared" si="1"/>
        <v>1850</v>
      </c>
      <c r="G28" s="29"/>
    </row>
    <row r="29" spans="1:7" s="2" customFormat="1" ht="21" customHeight="1">
      <c r="A29" s="11" t="s">
        <v>28</v>
      </c>
      <c r="B29" s="24">
        <v>3160</v>
      </c>
      <c r="C29" s="29">
        <v>0</v>
      </c>
      <c r="D29" s="29">
        <v>0</v>
      </c>
      <c r="E29" s="14">
        <f t="shared" si="0"/>
        <v>3160</v>
      </c>
      <c r="F29" s="14">
        <f t="shared" si="1"/>
        <v>3160</v>
      </c>
      <c r="G29" s="29"/>
    </row>
    <row r="30" spans="1:7" s="2" customFormat="1" ht="18.75" customHeight="1">
      <c r="A30" s="13" t="s">
        <v>1</v>
      </c>
      <c r="B30" s="17">
        <f>SUM(B22:B29)</f>
        <v>762652</v>
      </c>
      <c r="C30" s="17">
        <f t="shared" ref="C30" si="2">SUM(C22:C29)</f>
        <v>0</v>
      </c>
      <c r="D30" s="29">
        <v>0</v>
      </c>
      <c r="E30" s="14">
        <f t="shared" si="0"/>
        <v>762652</v>
      </c>
      <c r="F30" s="14">
        <f t="shared" si="1"/>
        <v>762652</v>
      </c>
      <c r="G30" s="30"/>
    </row>
    <row r="31" spans="1:7" s="2" customFormat="1" ht="30" customHeight="1">
      <c r="A31" s="19" t="s">
        <v>8</v>
      </c>
      <c r="B31" s="17">
        <f>B13+B18+B21+B30</f>
        <v>31050000</v>
      </c>
      <c r="C31" s="17">
        <f t="shared" ref="C31" si="3">C13+C18+C21+C30</f>
        <v>25110000</v>
      </c>
      <c r="D31" s="17">
        <f>D13+D18</f>
        <v>4351600</v>
      </c>
      <c r="E31" s="14">
        <f t="shared" si="0"/>
        <v>1588400</v>
      </c>
      <c r="F31" s="14" t="s">
        <v>42</v>
      </c>
      <c r="G31" s="29"/>
    </row>
    <row r="32" spans="1:7" ht="24" customHeight="1">
      <c r="A32" s="39" t="s">
        <v>40</v>
      </c>
      <c r="B32" s="39"/>
      <c r="C32" s="39"/>
      <c r="D32" s="39"/>
      <c r="E32" s="39"/>
      <c r="F32" s="39"/>
      <c r="G32" s="39"/>
    </row>
    <row r="33" spans="1:7" s="20" customFormat="1" ht="19.5" customHeight="1">
      <c r="A33" s="38" t="s">
        <v>32</v>
      </c>
      <c r="B33" s="38"/>
      <c r="C33" s="38" t="s">
        <v>33</v>
      </c>
      <c r="D33" s="38"/>
      <c r="E33" s="38"/>
      <c r="F33" s="38"/>
      <c r="G33" s="38"/>
    </row>
    <row r="34" spans="1:7" ht="12.95" customHeight="1"/>
    <row r="35" spans="1:7" ht="12.95" customHeight="1"/>
    <row r="36" spans="1:7" ht="12.95" customHeight="1"/>
    <row r="37" spans="1:7" ht="12.95" customHeight="1"/>
    <row r="38" spans="1:7" ht="12.95" customHeight="1"/>
    <row r="39" spans="1:7" ht="12.95" customHeight="1"/>
    <row r="40" spans="1:7" ht="12.95" customHeight="1"/>
    <row r="41" spans="1:7" ht="12.95" customHeight="1"/>
    <row r="42" spans="1:7" ht="12.95" customHeight="1"/>
    <row r="43" spans="1:7" s="5" customFormat="1" ht="12.95" customHeight="1">
      <c r="B43" s="6"/>
      <c r="C43" s="10"/>
      <c r="D43" s="10"/>
      <c r="E43" s="7"/>
      <c r="F43" s="7"/>
      <c r="G43" s="8"/>
    </row>
    <row r="44" spans="1:7" s="5" customFormat="1" ht="12.95" customHeight="1">
      <c r="B44" s="6"/>
      <c r="C44" s="10"/>
      <c r="D44" s="10"/>
      <c r="E44" s="7"/>
      <c r="F44" s="7"/>
      <c r="G44" s="8"/>
    </row>
    <row r="45" spans="1:7" s="5" customFormat="1" ht="12.95" customHeight="1">
      <c r="B45" s="6"/>
      <c r="C45" s="10"/>
      <c r="D45" s="10"/>
      <c r="E45" s="7"/>
      <c r="F45" s="7"/>
      <c r="G45" s="8"/>
    </row>
    <row r="46" spans="1:7" s="5" customFormat="1" ht="12.95" customHeight="1">
      <c r="B46" s="6"/>
      <c r="C46" s="10"/>
      <c r="D46" s="10"/>
      <c r="E46" s="7"/>
      <c r="F46" s="7"/>
      <c r="G46" s="8"/>
    </row>
    <row r="47" spans="1:7" s="5" customFormat="1" ht="12.95" customHeight="1">
      <c r="B47" s="6"/>
      <c r="C47" s="10"/>
      <c r="D47" s="10"/>
      <c r="E47" s="7"/>
      <c r="F47" s="7"/>
      <c r="G47" s="8"/>
    </row>
    <row r="48" spans="1:7" s="5" customFormat="1" ht="12.95" customHeight="1">
      <c r="B48" s="6"/>
      <c r="C48" s="10"/>
      <c r="D48" s="10"/>
      <c r="E48" s="7"/>
      <c r="F48" s="7"/>
      <c r="G48" s="8"/>
    </row>
    <row r="49" spans="2:7" s="5" customFormat="1" ht="12.95" customHeight="1">
      <c r="B49" s="6"/>
      <c r="C49" s="10"/>
      <c r="D49" s="10"/>
      <c r="E49" s="7"/>
      <c r="F49" s="7"/>
      <c r="G49" s="8"/>
    </row>
    <row r="50" spans="2:7" s="5" customFormat="1" ht="12.95" customHeight="1">
      <c r="B50" s="6"/>
      <c r="C50" s="10"/>
      <c r="D50" s="10"/>
      <c r="E50" s="7"/>
      <c r="F50" s="7"/>
      <c r="G50" s="8"/>
    </row>
    <row r="51" spans="2:7" s="5" customFormat="1" ht="12.95" customHeight="1">
      <c r="B51" s="6"/>
      <c r="C51" s="10"/>
      <c r="D51" s="10"/>
      <c r="E51" s="7"/>
      <c r="F51" s="7"/>
      <c r="G51" s="8"/>
    </row>
    <row r="52" spans="2:7" s="5" customFormat="1" ht="12.95" customHeight="1">
      <c r="B52" s="6"/>
      <c r="C52" s="10"/>
      <c r="D52" s="10"/>
      <c r="E52" s="7"/>
      <c r="F52" s="7"/>
      <c r="G52" s="8"/>
    </row>
    <row r="53" spans="2:7" s="5" customFormat="1" ht="12.95" customHeight="1">
      <c r="B53" s="6"/>
      <c r="C53" s="10"/>
      <c r="D53" s="10"/>
      <c r="E53" s="7"/>
      <c r="F53" s="7"/>
      <c r="G53" s="8"/>
    </row>
    <row r="54" spans="2:7" s="5" customFormat="1" ht="12.95" customHeight="1">
      <c r="B54" s="6"/>
      <c r="C54" s="10"/>
      <c r="D54" s="10"/>
      <c r="E54" s="7"/>
      <c r="F54" s="7"/>
      <c r="G54" s="8"/>
    </row>
    <row r="55" spans="2:7" s="5" customFormat="1" ht="12.95" customHeight="1">
      <c r="B55" s="6"/>
      <c r="C55" s="10"/>
      <c r="D55" s="10"/>
      <c r="E55" s="7"/>
      <c r="F55" s="7"/>
      <c r="G55" s="8"/>
    </row>
    <row r="56" spans="2:7" s="5" customFormat="1" ht="12.95" customHeight="1">
      <c r="B56" s="6"/>
      <c r="C56" s="10"/>
      <c r="D56" s="10"/>
      <c r="E56" s="7"/>
      <c r="F56" s="7"/>
      <c r="G56" s="8"/>
    </row>
    <row r="57" spans="2:7" s="5" customFormat="1" ht="12.95" customHeight="1">
      <c r="B57" s="6"/>
      <c r="C57" s="10"/>
      <c r="D57" s="10"/>
      <c r="E57" s="7"/>
      <c r="F57" s="7"/>
      <c r="G57" s="8"/>
    </row>
    <row r="58" spans="2:7" s="5" customFormat="1" ht="12.95" customHeight="1">
      <c r="B58" s="6"/>
      <c r="C58" s="10"/>
      <c r="D58" s="10"/>
      <c r="E58" s="7"/>
      <c r="F58" s="7"/>
      <c r="G58" s="8"/>
    </row>
    <row r="59" spans="2:7" s="5" customFormat="1" ht="12.95" customHeight="1">
      <c r="B59" s="6"/>
      <c r="C59" s="10"/>
      <c r="D59" s="10"/>
      <c r="E59" s="7"/>
      <c r="F59" s="7"/>
      <c r="G59" s="8"/>
    </row>
    <row r="60" spans="2:7" s="5" customFormat="1" ht="12.95" customHeight="1">
      <c r="B60" s="6"/>
      <c r="C60" s="10"/>
      <c r="D60" s="10"/>
      <c r="E60" s="7"/>
      <c r="F60" s="7"/>
      <c r="G60" s="8"/>
    </row>
    <row r="61" spans="2:7" s="5" customFormat="1" ht="12.95" customHeight="1">
      <c r="B61" s="6"/>
      <c r="C61" s="10"/>
      <c r="D61" s="10"/>
      <c r="E61" s="7"/>
      <c r="F61" s="7"/>
      <c r="G61" s="8"/>
    </row>
    <row r="62" spans="2:7" s="5" customFormat="1" ht="12.95" customHeight="1">
      <c r="B62" s="6"/>
      <c r="C62" s="10"/>
      <c r="D62" s="10"/>
      <c r="E62" s="7"/>
      <c r="F62" s="7"/>
      <c r="G62" s="8"/>
    </row>
    <row r="63" spans="2:7" s="5" customFormat="1" ht="12.95" customHeight="1">
      <c r="B63" s="6"/>
      <c r="C63" s="10"/>
      <c r="D63" s="10"/>
      <c r="E63" s="7"/>
      <c r="F63" s="7"/>
      <c r="G63" s="8"/>
    </row>
    <row r="64" spans="2:7" s="5" customFormat="1" ht="12.95" customHeight="1">
      <c r="B64" s="6"/>
      <c r="C64" s="10"/>
      <c r="D64" s="10"/>
      <c r="E64" s="7"/>
      <c r="F64" s="7"/>
      <c r="G64" s="8"/>
    </row>
    <row r="65" spans="2:7" s="5" customFormat="1" ht="12.95" customHeight="1">
      <c r="B65" s="6"/>
      <c r="C65" s="10"/>
      <c r="D65" s="10"/>
      <c r="E65" s="7"/>
      <c r="F65" s="7"/>
      <c r="G65" s="8"/>
    </row>
    <row r="66" spans="2:7" s="5" customFormat="1" ht="12.95" customHeight="1">
      <c r="B66" s="6"/>
      <c r="C66" s="10"/>
      <c r="D66" s="10"/>
      <c r="E66" s="7"/>
      <c r="F66" s="7"/>
      <c r="G66" s="8"/>
    </row>
    <row r="67" spans="2:7" s="5" customFormat="1" ht="12.95" customHeight="1">
      <c r="B67" s="6"/>
      <c r="C67" s="10"/>
      <c r="D67" s="10"/>
      <c r="E67" s="7"/>
      <c r="F67" s="7"/>
      <c r="G67" s="8"/>
    </row>
    <row r="68" spans="2:7" s="5" customFormat="1" ht="12.95" customHeight="1">
      <c r="B68" s="6"/>
      <c r="C68" s="10"/>
      <c r="D68" s="10"/>
      <c r="E68" s="7"/>
      <c r="F68" s="7"/>
      <c r="G68" s="8"/>
    </row>
    <row r="69" spans="2:7" s="5" customFormat="1" ht="12.95" customHeight="1">
      <c r="B69" s="6"/>
      <c r="C69" s="10"/>
      <c r="D69" s="10"/>
      <c r="E69" s="7"/>
      <c r="F69" s="7"/>
      <c r="G69" s="8"/>
    </row>
    <row r="70" spans="2:7" s="5" customFormat="1" ht="12.95" customHeight="1">
      <c r="B70" s="6"/>
      <c r="C70" s="10"/>
      <c r="D70" s="10"/>
      <c r="E70" s="7"/>
      <c r="F70" s="7"/>
      <c r="G70" s="8"/>
    </row>
    <row r="71" spans="2:7" s="5" customFormat="1" ht="12.95" customHeight="1">
      <c r="B71" s="6"/>
      <c r="C71" s="10"/>
      <c r="D71" s="10"/>
      <c r="E71" s="7"/>
      <c r="F71" s="7"/>
      <c r="G71" s="8"/>
    </row>
    <row r="72" spans="2:7" s="5" customFormat="1" ht="12.95" customHeight="1">
      <c r="B72" s="6"/>
      <c r="C72" s="10"/>
      <c r="D72" s="10"/>
      <c r="E72" s="7"/>
      <c r="F72" s="7"/>
      <c r="G72" s="8"/>
    </row>
    <row r="73" spans="2:7" s="5" customFormat="1" ht="12.95" customHeight="1">
      <c r="B73" s="6"/>
      <c r="C73" s="10"/>
      <c r="D73" s="10"/>
      <c r="E73" s="7"/>
      <c r="F73" s="7"/>
      <c r="G73" s="8"/>
    </row>
    <row r="74" spans="2:7" s="5" customFormat="1" ht="12.95" customHeight="1">
      <c r="B74" s="6"/>
      <c r="C74" s="10"/>
      <c r="D74" s="10"/>
      <c r="E74" s="7"/>
      <c r="F74" s="7"/>
      <c r="G74" s="8"/>
    </row>
    <row r="75" spans="2:7" s="5" customFormat="1" ht="12.95" customHeight="1">
      <c r="B75" s="6"/>
      <c r="C75" s="10"/>
      <c r="D75" s="10"/>
      <c r="E75" s="7"/>
      <c r="F75" s="7"/>
      <c r="G75" s="8"/>
    </row>
    <row r="76" spans="2:7" s="5" customFormat="1" ht="12.95" customHeight="1">
      <c r="B76" s="6"/>
      <c r="C76" s="10"/>
      <c r="D76" s="10"/>
      <c r="E76" s="7"/>
      <c r="F76" s="7"/>
      <c r="G76" s="8"/>
    </row>
    <row r="77" spans="2:7" s="5" customFormat="1" ht="12.95" customHeight="1">
      <c r="B77" s="6"/>
      <c r="C77" s="10"/>
      <c r="D77" s="10"/>
      <c r="E77" s="7"/>
      <c r="F77" s="7"/>
      <c r="G77" s="8"/>
    </row>
    <row r="78" spans="2:7" s="5" customFormat="1" ht="12.95" customHeight="1">
      <c r="B78" s="6"/>
      <c r="C78" s="10"/>
      <c r="D78" s="10"/>
      <c r="E78" s="7"/>
      <c r="F78" s="7"/>
      <c r="G78" s="8"/>
    </row>
    <row r="79" spans="2:7" s="5" customFormat="1" ht="12.95" customHeight="1">
      <c r="B79" s="6"/>
      <c r="C79" s="10"/>
      <c r="D79" s="10"/>
      <c r="E79" s="7"/>
      <c r="F79" s="7"/>
      <c r="G79" s="8"/>
    </row>
    <row r="80" spans="2:7" s="5" customFormat="1" ht="12.95" customHeight="1">
      <c r="B80" s="6"/>
      <c r="C80" s="10"/>
      <c r="D80" s="10"/>
      <c r="E80" s="7"/>
      <c r="F80" s="7"/>
      <c r="G80" s="8"/>
    </row>
    <row r="81" spans="2:7" s="5" customFormat="1" ht="12.95" customHeight="1">
      <c r="B81" s="6"/>
      <c r="C81" s="10"/>
      <c r="D81" s="10"/>
      <c r="E81" s="7"/>
      <c r="F81" s="7"/>
      <c r="G81" s="8"/>
    </row>
    <row r="82" spans="2:7" s="5" customFormat="1" ht="12.95" customHeight="1">
      <c r="B82" s="6"/>
      <c r="C82" s="10"/>
      <c r="D82" s="10"/>
      <c r="E82" s="7"/>
      <c r="F82" s="7"/>
      <c r="G82" s="8"/>
    </row>
    <row r="83" spans="2:7" s="5" customFormat="1" ht="12.95" customHeight="1">
      <c r="B83" s="6"/>
      <c r="C83" s="10"/>
      <c r="D83" s="10"/>
      <c r="E83" s="7"/>
      <c r="F83" s="7"/>
      <c r="G83" s="8"/>
    </row>
    <row r="84" spans="2:7" s="5" customFormat="1" ht="12.95" customHeight="1">
      <c r="B84" s="6"/>
      <c r="C84" s="10"/>
      <c r="D84" s="10"/>
      <c r="E84" s="7"/>
      <c r="F84" s="7"/>
      <c r="G84" s="8"/>
    </row>
    <row r="85" spans="2:7" s="5" customFormat="1" ht="12.95" customHeight="1">
      <c r="B85" s="6"/>
      <c r="C85" s="10"/>
      <c r="D85" s="10"/>
      <c r="E85" s="7"/>
      <c r="F85" s="7"/>
      <c r="G85" s="8"/>
    </row>
    <row r="86" spans="2:7" s="5" customFormat="1" ht="12.95" customHeight="1">
      <c r="B86" s="6"/>
      <c r="C86" s="10"/>
      <c r="D86" s="10"/>
      <c r="E86" s="7"/>
      <c r="F86" s="7"/>
      <c r="G86" s="8"/>
    </row>
    <row r="87" spans="2:7" s="5" customFormat="1" ht="12.95" customHeight="1">
      <c r="B87" s="6"/>
      <c r="C87" s="10"/>
      <c r="D87" s="10"/>
      <c r="E87" s="7"/>
      <c r="F87" s="7"/>
      <c r="G87" s="8"/>
    </row>
    <row r="88" spans="2:7" s="5" customFormat="1" ht="12.95" customHeight="1">
      <c r="B88" s="6"/>
      <c r="C88" s="10"/>
      <c r="D88" s="10"/>
      <c r="E88" s="7"/>
      <c r="F88" s="7"/>
      <c r="G88" s="8"/>
    </row>
    <row r="89" spans="2:7" s="5" customFormat="1" ht="12.95" customHeight="1">
      <c r="B89" s="6"/>
      <c r="C89" s="10"/>
      <c r="D89" s="10"/>
      <c r="E89" s="7"/>
      <c r="F89" s="7"/>
      <c r="G89" s="8"/>
    </row>
    <row r="90" spans="2:7" s="5" customFormat="1" ht="12.95" customHeight="1">
      <c r="B90" s="6"/>
      <c r="C90" s="10"/>
      <c r="D90" s="10"/>
      <c r="E90" s="7"/>
      <c r="F90" s="7"/>
      <c r="G90" s="8"/>
    </row>
    <row r="91" spans="2:7" s="5" customFormat="1" ht="12.95" customHeight="1">
      <c r="B91" s="6"/>
      <c r="C91" s="10"/>
      <c r="D91" s="10"/>
      <c r="E91" s="7"/>
      <c r="F91" s="7"/>
      <c r="G91" s="8"/>
    </row>
    <row r="92" spans="2:7" s="5" customFormat="1" ht="12.95" customHeight="1">
      <c r="B92" s="6"/>
      <c r="C92" s="10"/>
      <c r="D92" s="10"/>
      <c r="E92" s="7"/>
      <c r="F92" s="7"/>
      <c r="G92" s="8"/>
    </row>
    <row r="93" spans="2:7" s="5" customFormat="1" ht="12.95" customHeight="1">
      <c r="B93" s="6"/>
      <c r="C93" s="10"/>
      <c r="D93" s="10"/>
      <c r="E93" s="7"/>
      <c r="F93" s="7"/>
      <c r="G93" s="8"/>
    </row>
    <row r="94" spans="2:7" s="5" customFormat="1" ht="12.95" customHeight="1">
      <c r="B94" s="6"/>
      <c r="C94" s="10"/>
      <c r="D94" s="10"/>
      <c r="E94" s="7"/>
      <c r="F94" s="7"/>
      <c r="G94" s="8"/>
    </row>
    <row r="95" spans="2:7" s="5" customFormat="1" ht="12.95" customHeight="1">
      <c r="B95" s="6"/>
      <c r="C95" s="10"/>
      <c r="D95" s="10"/>
      <c r="E95" s="7"/>
      <c r="F95" s="7"/>
      <c r="G95" s="8"/>
    </row>
    <row r="96" spans="2:7" s="5" customFormat="1" ht="12.95" customHeight="1">
      <c r="B96" s="6"/>
      <c r="C96" s="10"/>
      <c r="D96" s="10"/>
      <c r="E96" s="7"/>
      <c r="F96" s="7"/>
      <c r="G96" s="8"/>
    </row>
    <row r="97" spans="2:7" s="5" customFormat="1" ht="12.95" customHeight="1">
      <c r="B97" s="6"/>
      <c r="C97" s="10"/>
      <c r="D97" s="10"/>
      <c r="E97" s="7"/>
      <c r="F97" s="7"/>
      <c r="G97" s="8"/>
    </row>
    <row r="98" spans="2:7" s="5" customFormat="1" ht="12.95" customHeight="1">
      <c r="B98" s="6"/>
      <c r="C98" s="10"/>
      <c r="D98" s="10"/>
      <c r="E98" s="7"/>
      <c r="F98" s="7"/>
      <c r="G98" s="8"/>
    </row>
    <row r="99" spans="2:7" s="5" customFormat="1" ht="12.95" customHeight="1">
      <c r="B99" s="6"/>
      <c r="C99" s="10"/>
      <c r="D99" s="10"/>
      <c r="E99" s="7"/>
      <c r="F99" s="7"/>
      <c r="G99" s="8"/>
    </row>
    <row r="100" spans="2:7" s="5" customFormat="1" ht="12.95" customHeight="1">
      <c r="B100" s="6"/>
      <c r="C100" s="10"/>
      <c r="D100" s="10"/>
      <c r="E100" s="7"/>
      <c r="F100" s="7"/>
      <c r="G100" s="8"/>
    </row>
    <row r="101" spans="2:7" s="5" customFormat="1" ht="12.95" customHeight="1">
      <c r="B101" s="6"/>
      <c r="C101" s="10"/>
      <c r="D101" s="10"/>
      <c r="E101" s="7"/>
      <c r="F101" s="7"/>
      <c r="G101" s="8"/>
    </row>
    <row r="102" spans="2:7" s="5" customFormat="1" ht="12.95" customHeight="1">
      <c r="B102" s="6"/>
      <c r="C102" s="10"/>
      <c r="D102" s="10"/>
      <c r="E102" s="7"/>
      <c r="F102" s="7"/>
      <c r="G102" s="8"/>
    </row>
    <row r="103" spans="2:7" s="5" customFormat="1" ht="12.95" customHeight="1">
      <c r="B103" s="6"/>
      <c r="C103" s="10"/>
      <c r="D103" s="10"/>
      <c r="E103" s="7"/>
      <c r="F103" s="7"/>
      <c r="G103" s="8"/>
    </row>
    <row r="104" spans="2:7" s="5" customFormat="1" ht="12.95" customHeight="1">
      <c r="B104" s="6"/>
      <c r="C104" s="10"/>
      <c r="D104" s="10"/>
      <c r="E104" s="7"/>
      <c r="F104" s="7"/>
      <c r="G104" s="8"/>
    </row>
    <row r="105" spans="2:7" s="5" customFormat="1" ht="12.95" customHeight="1">
      <c r="B105" s="6"/>
      <c r="C105" s="10"/>
      <c r="D105" s="10"/>
      <c r="E105" s="7"/>
      <c r="F105" s="7"/>
      <c r="G105" s="8"/>
    </row>
    <row r="106" spans="2:7" s="5" customFormat="1" ht="12.95" customHeight="1">
      <c r="B106" s="6"/>
      <c r="C106" s="10"/>
      <c r="D106" s="10"/>
      <c r="E106" s="7"/>
      <c r="F106" s="7"/>
      <c r="G106" s="8"/>
    </row>
    <row r="107" spans="2:7" s="5" customFormat="1" ht="12.95" customHeight="1">
      <c r="B107" s="6"/>
      <c r="C107" s="10"/>
      <c r="D107" s="10"/>
      <c r="E107" s="7"/>
      <c r="F107" s="7"/>
      <c r="G107" s="8"/>
    </row>
    <row r="108" spans="2:7" s="5" customFormat="1" ht="12.95" customHeight="1">
      <c r="B108" s="6"/>
      <c r="C108" s="10"/>
      <c r="D108" s="10"/>
      <c r="E108" s="7"/>
      <c r="F108" s="7"/>
      <c r="G108" s="8"/>
    </row>
    <row r="109" spans="2:7" s="5" customFormat="1" ht="12.95" customHeight="1">
      <c r="B109" s="6"/>
      <c r="C109" s="10"/>
      <c r="D109" s="10"/>
      <c r="E109" s="7"/>
      <c r="F109" s="7"/>
      <c r="G109" s="8"/>
    </row>
    <row r="110" spans="2:7" s="5" customFormat="1" ht="12.95" customHeight="1">
      <c r="B110" s="6"/>
      <c r="C110" s="10"/>
      <c r="D110" s="10"/>
      <c r="E110" s="7"/>
      <c r="F110" s="7"/>
      <c r="G110" s="8"/>
    </row>
    <row r="111" spans="2:7" s="5" customFormat="1" ht="12.95" customHeight="1">
      <c r="B111" s="6"/>
      <c r="C111" s="10"/>
      <c r="D111" s="10"/>
      <c r="E111" s="7"/>
      <c r="F111" s="7"/>
      <c r="G111" s="8"/>
    </row>
    <row r="112" spans="2:7" s="5" customFormat="1" ht="12.95" customHeight="1">
      <c r="B112" s="6"/>
      <c r="C112" s="10"/>
      <c r="D112" s="10"/>
      <c r="E112" s="7"/>
      <c r="F112" s="7"/>
      <c r="G112" s="8"/>
    </row>
    <row r="113" spans="2:7" s="5" customFormat="1" ht="12.95" customHeight="1">
      <c r="B113" s="6"/>
      <c r="C113" s="10"/>
      <c r="D113" s="10"/>
      <c r="E113" s="7"/>
      <c r="F113" s="7"/>
      <c r="G113" s="8"/>
    </row>
    <row r="114" spans="2:7" s="5" customFormat="1" ht="12.95" customHeight="1">
      <c r="B114" s="6"/>
      <c r="C114" s="10"/>
      <c r="D114" s="10"/>
      <c r="E114" s="7"/>
      <c r="F114" s="7"/>
      <c r="G114" s="8"/>
    </row>
    <row r="115" spans="2:7" s="5" customFormat="1" ht="12.95" customHeight="1">
      <c r="B115" s="6"/>
      <c r="C115" s="10"/>
      <c r="D115" s="10"/>
      <c r="E115" s="7"/>
      <c r="F115" s="7"/>
      <c r="G115" s="8"/>
    </row>
    <row r="116" spans="2:7" s="5" customFormat="1" ht="12.95" customHeight="1">
      <c r="B116" s="6"/>
      <c r="C116" s="10"/>
      <c r="D116" s="10"/>
      <c r="E116" s="7"/>
      <c r="F116" s="7"/>
      <c r="G116" s="8"/>
    </row>
    <row r="117" spans="2:7" s="5" customFormat="1" ht="12.95" customHeight="1">
      <c r="B117" s="6"/>
      <c r="C117" s="10"/>
      <c r="D117" s="10"/>
      <c r="E117" s="7"/>
      <c r="F117" s="7"/>
      <c r="G117" s="8"/>
    </row>
    <row r="118" spans="2:7" s="5" customFormat="1" ht="12.95" customHeight="1">
      <c r="B118" s="6"/>
      <c r="C118" s="10"/>
      <c r="D118" s="10"/>
      <c r="E118" s="7"/>
      <c r="F118" s="7"/>
      <c r="G118" s="8"/>
    </row>
    <row r="119" spans="2:7" s="5" customFormat="1" ht="12.95" customHeight="1">
      <c r="B119" s="6"/>
      <c r="C119" s="10"/>
      <c r="D119" s="10"/>
      <c r="E119" s="7"/>
      <c r="F119" s="7"/>
      <c r="G119" s="8"/>
    </row>
    <row r="120" spans="2:7" s="5" customFormat="1" ht="12.95" customHeight="1">
      <c r="B120" s="6"/>
      <c r="C120" s="10"/>
      <c r="D120" s="10"/>
      <c r="E120" s="7"/>
      <c r="F120" s="7"/>
      <c r="G120" s="8"/>
    </row>
    <row r="121" spans="2:7" s="5" customFormat="1" ht="12.95" customHeight="1">
      <c r="B121" s="6"/>
      <c r="C121" s="10"/>
      <c r="D121" s="10"/>
      <c r="E121" s="7"/>
      <c r="F121" s="7"/>
      <c r="G121" s="8"/>
    </row>
  </sheetData>
  <mergeCells count="7">
    <mergeCell ref="A2:G2"/>
    <mergeCell ref="E3:G3"/>
    <mergeCell ref="G14:G18"/>
    <mergeCell ref="G5:G13"/>
    <mergeCell ref="A33:B33"/>
    <mergeCell ref="C33:G33"/>
    <mergeCell ref="A32:G32"/>
  </mergeCells>
  <phoneticPr fontId="9" type="noConversion"/>
  <printOptions horizontalCentered="1" verticalCentered="1"/>
  <pageMargins left="0" right="0" top="0" bottom="0" header="0.15748031496062992" footer="0.1574803149606299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2022清算表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2023-02-02T08:24:16Z</cp:lastPrinted>
  <dcterms:created xsi:type="dcterms:W3CDTF">2020-03-11T02:00:57Z</dcterms:created>
  <dcterms:modified xsi:type="dcterms:W3CDTF">2023-02-02T08:41:00Z</dcterms:modified>
</cp:coreProperties>
</file>