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Grid++Repor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<sst xmlns="http://schemas.openxmlformats.org/spreadsheetml/2006/main" count="35" uniqueCount="33">
  <si>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辖区内常驻人口总数</t>
  </si>
  <si>
    <t>总签约人数</t>
  </si>
  <si>
    <t>总签约率</t>
  </si>
  <si>
    <t>总有偿签约人数</t>
  </si>
  <si>
    <t>总有偿签约率</t>
  </si>
  <si>
    <t>重点人群</t>
  </si>
  <si>
    <t>重点人群总数</t>
  </si>
  <si>
    <t>重点人群签约总数</t>
  </si>
  <si>
    <t>其中有偿签约人数</t>
  </si>
  <si>
    <t>襄河镇卫生院</t>
  </si>
  <si>
    <t>十字镇卫生院</t>
  </si>
  <si>
    <t>武岗镇卫生院</t>
  </si>
  <si>
    <t>六镇镇卫生院</t>
  </si>
  <si>
    <t>二郎口镇卫生院</t>
  </si>
  <si>
    <t>大墅镇卫生院</t>
  </si>
  <si>
    <t>马厂镇卫生院</t>
  </si>
  <si>
    <t>西王镇卫生院</t>
  </si>
  <si>
    <t>石沛镇卫生院</t>
  </si>
  <si>
    <t xml:space="preserve">附件六   </t>
  </si>
  <si>
    <t>单位</t>
  </si>
  <si>
    <t>全县</t>
  </si>
  <si>
    <t>高血压</t>
  </si>
  <si>
    <t>糖尿病</t>
  </si>
  <si>
    <t>有偿签约率</t>
  </si>
  <si>
    <t>重点人群签约率</t>
  </si>
  <si>
    <t>古河镇卫生院</t>
  </si>
  <si>
    <t>单位：卫健委</t>
  </si>
  <si>
    <t>全柴服务中心</t>
  </si>
  <si>
    <t>城南服务中心</t>
  </si>
  <si>
    <r>
      <rPr>
        <sz val="9"/>
        <color indexed="8"/>
        <rFont val="宋体"/>
        <family val="0"/>
      </rPr>
      <t xml:space="preserve">                                             </t>
    </r>
    <r>
      <rPr>
        <b/>
        <sz val="15"/>
        <color indexed="8"/>
        <rFont val="宋体"/>
        <family val="0"/>
      </rPr>
      <t>全椒县卫健委2023年家庭医生签约服务开展情况统计表</t>
    </r>
  </si>
  <si>
    <t>续约率</t>
  </si>
  <si>
    <t>备注：全椒县2023年家庭医生签约总签约率达40%,重点人群签约服务率达80%,有偿签约率不低于辖区常住人口的12%,高血压病患者有偿签约率不低于辖区常住人口的2%，糖尿病患者（Ⅱ型）有偿签约率不低于辖区常住人口的1%；续约率不低于90%（此次不纳入考核）。</t>
  </si>
  <si>
    <t>统计日期：2023年1月29日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</si>
</sst>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宋体"/>
      <family val="0"/>
    </font>
    <font>
      <sz val="10"/>
      <name val="Arial"/>
      <family val="2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1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10" fontId="6" fillId="0" borderId="11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Q10" sqref="Q10"/>
    </sheetView>
  </sheetViews>
  <sheetFormatPr defaultColWidth="9.00390625" defaultRowHeight="13.5"/>
  <cols>
    <col min="1" max="1" width="12.875" style="0" customWidth="1"/>
    <col min="2" max="2" width="7.375" style="0" customWidth="1"/>
    <col min="3" max="3" width="10.125" style="0" customWidth="1"/>
    <col min="4" max="4" width="9.25390625" style="0" customWidth="1"/>
    <col min="5" max="5" width="8.00390625" style="0" customWidth="1"/>
    <col min="6" max="6" width="9.125" style="0" customWidth="1"/>
    <col min="7" max="7" width="10.375" style="0" customWidth="1"/>
    <col min="8" max="8" width="11.50390625" style="0" customWidth="1"/>
    <col min="9" max="9" width="8.625" style="0" customWidth="1"/>
    <col min="10" max="10" width="10.875" style="0" customWidth="1"/>
    <col min="11" max="11" width="11.75390625" style="0" customWidth="1"/>
    <col min="12" max="12" width="11.00390625" style="0" customWidth="1"/>
    <col min="13" max="13" width="11.875" style="0" customWidth="1"/>
  </cols>
  <sheetData>
    <row r="1" ht="19.5" customHeight="1">
      <c r="A1" s="9" t="s">
        <v>18</v>
      </c>
    </row>
    <row r="2" spans="1:13" ht="22.5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5" customHeight="1">
      <c r="A3" s="18" t="s">
        <v>26</v>
      </c>
      <c r="B3" s="18"/>
      <c r="C3" s="1"/>
      <c r="D3" s="1"/>
      <c r="E3" s="1"/>
      <c r="F3" s="1"/>
      <c r="G3" s="1"/>
      <c r="H3" s="1"/>
      <c r="I3" s="1"/>
      <c r="K3" s="19" t="s">
        <v>32</v>
      </c>
      <c r="L3" s="19"/>
      <c r="M3" s="19"/>
      <c r="N3" s="19"/>
    </row>
    <row r="4" spans="1:14" ht="22.5" customHeight="1">
      <c r="A4" s="11" t="s">
        <v>19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/>
      <c r="I4" s="11"/>
      <c r="J4" s="22" t="s">
        <v>21</v>
      </c>
      <c r="K4" s="13"/>
      <c r="L4" s="20" t="s">
        <v>22</v>
      </c>
      <c r="M4" s="21"/>
      <c r="N4" s="23" t="s">
        <v>30</v>
      </c>
    </row>
    <row r="5" spans="1:14" ht="15.75" customHeight="1">
      <c r="A5" s="11"/>
      <c r="B5" s="11"/>
      <c r="C5" s="11"/>
      <c r="D5" s="11"/>
      <c r="E5" s="11"/>
      <c r="F5" s="11"/>
      <c r="G5" s="11" t="s">
        <v>6</v>
      </c>
      <c r="H5" s="11" t="s">
        <v>7</v>
      </c>
      <c r="I5" s="15" t="s">
        <v>24</v>
      </c>
      <c r="J5" s="11" t="s">
        <v>8</v>
      </c>
      <c r="K5" s="22" t="s">
        <v>23</v>
      </c>
      <c r="L5" s="12" t="s">
        <v>8</v>
      </c>
      <c r="M5" s="14" t="s">
        <v>23</v>
      </c>
      <c r="N5" s="24"/>
    </row>
    <row r="6" spans="1:14" ht="40.5" customHeight="1">
      <c r="A6" s="11"/>
      <c r="B6" s="11"/>
      <c r="C6" s="11"/>
      <c r="D6" s="11"/>
      <c r="E6" s="11"/>
      <c r="F6" s="11"/>
      <c r="G6" s="11"/>
      <c r="H6" s="11"/>
      <c r="I6" s="16"/>
      <c r="J6" s="11"/>
      <c r="K6" s="11"/>
      <c r="L6" s="13"/>
      <c r="M6" s="14"/>
      <c r="N6" s="25"/>
    </row>
    <row r="7" spans="1:14" ht="30" customHeight="1">
      <c r="A7" s="2" t="s">
        <v>14</v>
      </c>
      <c r="B7" s="4">
        <v>40770</v>
      </c>
      <c r="C7" s="3">
        <v>16883</v>
      </c>
      <c r="D7" s="5">
        <f>C7/B7</f>
        <v>0.41410350748099095</v>
      </c>
      <c r="E7" s="3">
        <v>5772</v>
      </c>
      <c r="F7" s="5">
        <f>E7/B7</f>
        <v>0.1415746872700515</v>
      </c>
      <c r="G7" s="3">
        <f>B7*0.3</f>
        <v>12231</v>
      </c>
      <c r="H7" s="3">
        <v>9889</v>
      </c>
      <c r="I7" s="7">
        <f>H7/G7</f>
        <v>0.8085193361131551</v>
      </c>
      <c r="J7" s="3">
        <v>3689</v>
      </c>
      <c r="K7" s="5">
        <f>J7/B7</f>
        <v>0.09048319843021829</v>
      </c>
      <c r="L7" s="6">
        <v>1732</v>
      </c>
      <c r="M7" s="10">
        <f>L7/B7</f>
        <v>0.0424822173166544</v>
      </c>
      <c r="N7" s="10">
        <v>0.7076</v>
      </c>
    </row>
    <row r="8" spans="1:14" ht="30" customHeight="1">
      <c r="A8" s="2" t="s">
        <v>25</v>
      </c>
      <c r="B8" s="4">
        <v>32568</v>
      </c>
      <c r="C8" s="3">
        <v>13219</v>
      </c>
      <c r="D8" s="5">
        <f aca="true" t="shared" si="0" ref="D8:D19">C8/B8</f>
        <v>0.40588921640874476</v>
      </c>
      <c r="E8" s="3">
        <v>4030</v>
      </c>
      <c r="F8" s="5">
        <f aca="true" t="shared" si="1" ref="F8:F19">E8/B8</f>
        <v>0.12374109555391796</v>
      </c>
      <c r="G8" s="3">
        <f aca="true" t="shared" si="2" ref="G8:G19">B8*0.3</f>
        <v>9770.4</v>
      </c>
      <c r="H8" s="3">
        <v>7942</v>
      </c>
      <c r="I8" s="7">
        <f aca="true" t="shared" si="3" ref="I8:I19">H8/G8</f>
        <v>0.8128633423401294</v>
      </c>
      <c r="J8" s="3">
        <v>3116</v>
      </c>
      <c r="K8" s="5">
        <f aca="true" t="shared" si="4" ref="K8:K19">J8/B8</f>
        <v>0.09567673790223533</v>
      </c>
      <c r="L8" s="6">
        <v>1468</v>
      </c>
      <c r="M8" s="10">
        <f aca="true" t="shared" si="5" ref="M8:M19">L8/B8</f>
        <v>0.045074920167035126</v>
      </c>
      <c r="N8" s="10">
        <v>0.746</v>
      </c>
    </row>
    <row r="9" spans="1:14" ht="30" customHeight="1">
      <c r="A9" s="2" t="s">
        <v>13</v>
      </c>
      <c r="B9" s="4">
        <v>45379</v>
      </c>
      <c r="C9" s="3">
        <v>19034</v>
      </c>
      <c r="D9" s="5">
        <f t="shared" si="0"/>
        <v>0.41944511778575994</v>
      </c>
      <c r="E9" s="3">
        <v>5615</v>
      </c>
      <c r="F9" s="5">
        <f t="shared" si="1"/>
        <v>0.12373564864805306</v>
      </c>
      <c r="G9" s="3">
        <f t="shared" si="2"/>
        <v>13613.699999999999</v>
      </c>
      <c r="H9" s="3">
        <v>11142</v>
      </c>
      <c r="I9" s="7">
        <f t="shared" si="3"/>
        <v>0.8184402476916636</v>
      </c>
      <c r="J9" s="3">
        <v>4101</v>
      </c>
      <c r="K9" s="5">
        <f t="shared" si="4"/>
        <v>0.09037219859406333</v>
      </c>
      <c r="L9" s="6">
        <v>1715</v>
      </c>
      <c r="M9" s="10">
        <f t="shared" si="5"/>
        <v>0.03779281165296723</v>
      </c>
      <c r="N9" s="10">
        <v>0.8383</v>
      </c>
    </row>
    <row r="10" spans="1:14" ht="30" customHeight="1">
      <c r="A10" s="2" t="s">
        <v>12</v>
      </c>
      <c r="B10" s="4">
        <v>37479</v>
      </c>
      <c r="C10" s="3">
        <v>15426</v>
      </c>
      <c r="D10" s="5">
        <f t="shared" si="0"/>
        <v>0.4115904906747779</v>
      </c>
      <c r="E10" s="3">
        <v>4927</v>
      </c>
      <c r="F10" s="5">
        <f t="shared" si="1"/>
        <v>0.1314602844259452</v>
      </c>
      <c r="G10" s="3">
        <f t="shared" si="2"/>
        <v>11243.699999999999</v>
      </c>
      <c r="H10" s="3">
        <v>8954</v>
      </c>
      <c r="I10" s="7">
        <f t="shared" si="3"/>
        <v>0.7963570710709109</v>
      </c>
      <c r="J10" s="3">
        <v>3498</v>
      </c>
      <c r="K10" s="5">
        <f t="shared" si="4"/>
        <v>0.09333226606899864</v>
      </c>
      <c r="L10" s="6">
        <v>1540</v>
      </c>
      <c r="M10" s="10">
        <f t="shared" si="5"/>
        <v>0.041089676885722674</v>
      </c>
      <c r="N10" s="10">
        <v>0.8053</v>
      </c>
    </row>
    <row r="11" spans="1:14" ht="30" customHeight="1">
      <c r="A11" s="2" t="s">
        <v>11</v>
      </c>
      <c r="B11" s="4">
        <v>18522</v>
      </c>
      <c r="C11" s="3">
        <v>7890</v>
      </c>
      <c r="D11" s="5">
        <f t="shared" si="0"/>
        <v>0.42597991577583416</v>
      </c>
      <c r="E11" s="3">
        <v>2289</v>
      </c>
      <c r="F11" s="5">
        <f t="shared" si="1"/>
        <v>0.1235827664399093</v>
      </c>
      <c r="G11" s="3">
        <f t="shared" si="2"/>
        <v>5556.599999999999</v>
      </c>
      <c r="H11" s="3">
        <v>4917</v>
      </c>
      <c r="I11" s="7">
        <f t="shared" si="3"/>
        <v>0.8848936399956809</v>
      </c>
      <c r="J11" s="3">
        <v>1629</v>
      </c>
      <c r="K11" s="5">
        <f t="shared" si="4"/>
        <v>0.08794946550048591</v>
      </c>
      <c r="L11" s="6">
        <v>769</v>
      </c>
      <c r="M11" s="10">
        <f t="shared" si="5"/>
        <v>0.04151819457941907</v>
      </c>
      <c r="N11" s="10">
        <v>0.83</v>
      </c>
    </row>
    <row r="12" spans="1:16" ht="30" customHeight="1">
      <c r="A12" s="2" t="s">
        <v>16</v>
      </c>
      <c r="B12" s="4">
        <v>22350</v>
      </c>
      <c r="C12" s="3">
        <v>9155</v>
      </c>
      <c r="D12" s="5">
        <f t="shared" si="0"/>
        <v>0.40961968680089483</v>
      </c>
      <c r="E12" s="3">
        <v>2932</v>
      </c>
      <c r="F12" s="5">
        <f t="shared" si="1"/>
        <v>0.13118568232662192</v>
      </c>
      <c r="G12" s="3">
        <f t="shared" si="2"/>
        <v>6705</v>
      </c>
      <c r="H12" s="3">
        <v>4974</v>
      </c>
      <c r="I12" s="7">
        <f t="shared" si="3"/>
        <v>0.741834451901566</v>
      </c>
      <c r="J12" s="3">
        <v>1940</v>
      </c>
      <c r="K12" s="5">
        <f t="shared" si="4"/>
        <v>0.08680089485458613</v>
      </c>
      <c r="L12" s="6">
        <v>940</v>
      </c>
      <c r="M12" s="10">
        <f t="shared" si="5"/>
        <v>0.042058165548098436</v>
      </c>
      <c r="N12" s="10">
        <v>0.7802</v>
      </c>
      <c r="P12" s="8"/>
    </row>
    <row r="13" spans="1:14" ht="30" customHeight="1">
      <c r="A13" s="2" t="s">
        <v>15</v>
      </c>
      <c r="B13" s="4">
        <v>33259</v>
      </c>
      <c r="C13" s="3">
        <v>13697</v>
      </c>
      <c r="D13" s="5">
        <f t="shared" si="0"/>
        <v>0.41182837728133737</v>
      </c>
      <c r="E13" s="3">
        <v>4120</v>
      </c>
      <c r="F13" s="5">
        <f t="shared" si="1"/>
        <v>0.12387624402417391</v>
      </c>
      <c r="G13" s="3">
        <f t="shared" si="2"/>
        <v>9977.699999999999</v>
      </c>
      <c r="H13" s="3">
        <v>8258</v>
      </c>
      <c r="I13" s="7">
        <f t="shared" si="3"/>
        <v>0.827645649799052</v>
      </c>
      <c r="J13" s="3">
        <v>3159</v>
      </c>
      <c r="K13" s="5">
        <f t="shared" si="4"/>
        <v>0.09498180943504014</v>
      </c>
      <c r="L13" s="6">
        <v>1411</v>
      </c>
      <c r="M13" s="10">
        <f t="shared" si="5"/>
        <v>0.04242460687332752</v>
      </c>
      <c r="N13" s="10">
        <v>0.7927</v>
      </c>
    </row>
    <row r="14" spans="1:14" ht="30" customHeight="1">
      <c r="A14" s="2" t="s">
        <v>17</v>
      </c>
      <c r="B14" s="4">
        <v>24295</v>
      </c>
      <c r="C14" s="3">
        <v>10275</v>
      </c>
      <c r="D14" s="5">
        <f t="shared" si="0"/>
        <v>0.42292652809220005</v>
      </c>
      <c r="E14" s="3">
        <v>3256</v>
      </c>
      <c r="F14" s="5">
        <f t="shared" si="1"/>
        <v>0.1340193455443507</v>
      </c>
      <c r="G14" s="3">
        <f t="shared" si="2"/>
        <v>7288.5</v>
      </c>
      <c r="H14" s="3">
        <v>6252</v>
      </c>
      <c r="I14" s="7">
        <f t="shared" si="3"/>
        <v>0.8577896686561021</v>
      </c>
      <c r="J14" s="3">
        <v>2224</v>
      </c>
      <c r="K14" s="5">
        <f t="shared" si="4"/>
        <v>0.091541469438156</v>
      </c>
      <c r="L14" s="6">
        <v>848</v>
      </c>
      <c r="M14" s="10">
        <f t="shared" si="5"/>
        <v>0.03490430129656308</v>
      </c>
      <c r="N14" s="10">
        <v>0.8398</v>
      </c>
    </row>
    <row r="15" spans="1:14" ht="30" customHeight="1">
      <c r="A15" s="2" t="s">
        <v>10</v>
      </c>
      <c r="B15" s="4">
        <v>33647</v>
      </c>
      <c r="C15" s="3">
        <v>13607</v>
      </c>
      <c r="D15" s="5">
        <f t="shared" si="0"/>
        <v>0.4044045531548132</v>
      </c>
      <c r="E15" s="3">
        <v>4179</v>
      </c>
      <c r="F15" s="5">
        <f t="shared" si="1"/>
        <v>0.12420126608612952</v>
      </c>
      <c r="G15" s="3">
        <f t="shared" si="2"/>
        <v>10094.1</v>
      </c>
      <c r="H15" s="3">
        <v>7846</v>
      </c>
      <c r="I15" s="7">
        <f t="shared" si="3"/>
        <v>0.7772857411755382</v>
      </c>
      <c r="J15" s="3">
        <v>2651</v>
      </c>
      <c r="K15" s="5">
        <f t="shared" si="4"/>
        <v>0.07878859928076798</v>
      </c>
      <c r="L15" s="6">
        <v>1201</v>
      </c>
      <c r="M15" s="10">
        <f t="shared" si="5"/>
        <v>0.03569411834636074</v>
      </c>
      <c r="N15" s="10">
        <v>0.7601</v>
      </c>
    </row>
    <row r="16" spans="1:14" ht="30" customHeight="1">
      <c r="A16" s="2" t="s">
        <v>9</v>
      </c>
      <c r="B16" s="4">
        <v>29075</v>
      </c>
      <c r="C16" s="3">
        <v>11975</v>
      </c>
      <c r="D16" s="5">
        <f t="shared" si="0"/>
        <v>0.411865864144454</v>
      </c>
      <c r="E16" s="3">
        <v>3494</v>
      </c>
      <c r="F16" s="5">
        <f t="shared" si="1"/>
        <v>0.1201719690455718</v>
      </c>
      <c r="G16" s="3">
        <f t="shared" si="2"/>
        <v>8722.5</v>
      </c>
      <c r="H16" s="3">
        <v>8167</v>
      </c>
      <c r="I16" s="7">
        <f t="shared" si="3"/>
        <v>0.9363141301232445</v>
      </c>
      <c r="J16" s="3">
        <v>2318</v>
      </c>
      <c r="K16" s="5">
        <f t="shared" si="4"/>
        <v>0.07972484952708513</v>
      </c>
      <c r="L16" s="6">
        <v>963</v>
      </c>
      <c r="M16" s="10">
        <f t="shared" si="5"/>
        <v>0.033121238177128115</v>
      </c>
      <c r="N16" s="10">
        <v>0.7723</v>
      </c>
    </row>
    <row r="17" spans="1:14" ht="30" customHeight="1">
      <c r="A17" s="2" t="s">
        <v>27</v>
      </c>
      <c r="B17" s="4">
        <v>15111</v>
      </c>
      <c r="C17" s="3">
        <v>6998</v>
      </c>
      <c r="D17" s="5">
        <f t="shared" si="0"/>
        <v>0.4631063463701939</v>
      </c>
      <c r="E17" s="3">
        <v>1856</v>
      </c>
      <c r="F17" s="5">
        <f t="shared" si="1"/>
        <v>0.12282443253259215</v>
      </c>
      <c r="G17" s="3">
        <f t="shared" si="2"/>
        <v>4533.3</v>
      </c>
      <c r="H17" s="3">
        <v>3974</v>
      </c>
      <c r="I17" s="7">
        <f t="shared" si="3"/>
        <v>0.8766240928242119</v>
      </c>
      <c r="J17" s="3">
        <v>1312</v>
      </c>
      <c r="K17" s="5">
        <f t="shared" si="4"/>
        <v>0.08682416782476342</v>
      </c>
      <c r="L17" s="6">
        <v>720</v>
      </c>
      <c r="M17" s="10">
        <f t="shared" si="5"/>
        <v>0.047647409172126266</v>
      </c>
      <c r="N17" s="10">
        <v>0.8215</v>
      </c>
    </row>
    <row r="18" spans="1:14" ht="30" customHeight="1">
      <c r="A18" s="2" t="s">
        <v>28</v>
      </c>
      <c r="B18" s="4">
        <v>63545</v>
      </c>
      <c r="C18" s="3">
        <v>28874</v>
      </c>
      <c r="D18" s="5">
        <f t="shared" si="0"/>
        <v>0.45438665512628845</v>
      </c>
      <c r="E18" s="3">
        <v>7825</v>
      </c>
      <c r="F18" s="5">
        <f t="shared" si="1"/>
        <v>0.12314108112361319</v>
      </c>
      <c r="G18" s="3">
        <f t="shared" si="2"/>
        <v>19063.5</v>
      </c>
      <c r="H18" s="3">
        <v>15309</v>
      </c>
      <c r="I18" s="7">
        <f t="shared" si="3"/>
        <v>0.803052954599103</v>
      </c>
      <c r="J18" s="3">
        <v>5161</v>
      </c>
      <c r="K18" s="5">
        <f t="shared" si="4"/>
        <v>0.08121803446376584</v>
      </c>
      <c r="L18" s="6">
        <v>2723</v>
      </c>
      <c r="M18" s="10">
        <f t="shared" si="5"/>
        <v>0.04285152254307971</v>
      </c>
      <c r="N18" s="10">
        <v>0.7379</v>
      </c>
    </row>
    <row r="19" spans="1:14" ht="30" customHeight="1">
      <c r="A19" s="3" t="s">
        <v>20</v>
      </c>
      <c r="B19" s="3">
        <f>SUM(B7:B18)</f>
        <v>396000</v>
      </c>
      <c r="C19" s="3">
        <v>167033</v>
      </c>
      <c r="D19" s="5">
        <f t="shared" si="0"/>
        <v>0.42180050505050504</v>
      </c>
      <c r="E19" s="3">
        <v>50295</v>
      </c>
      <c r="F19" s="5">
        <f t="shared" si="1"/>
        <v>0.12700757575757576</v>
      </c>
      <c r="G19" s="3">
        <f t="shared" si="2"/>
        <v>118800</v>
      </c>
      <c r="H19" s="3">
        <v>97624</v>
      </c>
      <c r="I19" s="7">
        <f t="shared" si="3"/>
        <v>0.8217508417508418</v>
      </c>
      <c r="J19" s="3">
        <v>34798</v>
      </c>
      <c r="K19" s="5">
        <f t="shared" si="4"/>
        <v>0.08787373737373737</v>
      </c>
      <c r="L19" s="6">
        <v>16030</v>
      </c>
      <c r="M19" s="10">
        <f t="shared" si="5"/>
        <v>0.04047979797979798</v>
      </c>
      <c r="N19" s="10">
        <v>0.7812</v>
      </c>
    </row>
    <row r="20" spans="1:14" ht="28.5" customHeight="1">
      <c r="A20" s="26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sheetProtection/>
  <mergeCells count="21">
    <mergeCell ref="A20:N20"/>
    <mergeCell ref="A4:A6"/>
    <mergeCell ref="B4:B6"/>
    <mergeCell ref="C4:C6"/>
    <mergeCell ref="D4:D6"/>
    <mergeCell ref="E4:E6"/>
    <mergeCell ref="F4:F6"/>
    <mergeCell ref="A2:M2"/>
    <mergeCell ref="A3:B3"/>
    <mergeCell ref="K3:N3"/>
    <mergeCell ref="L4:M4"/>
    <mergeCell ref="K5:K6"/>
    <mergeCell ref="J4:K4"/>
    <mergeCell ref="H5:H6"/>
    <mergeCell ref="N4:N6"/>
    <mergeCell ref="G5:G6"/>
    <mergeCell ref="G4:I4"/>
    <mergeCell ref="J5:J6"/>
    <mergeCell ref="L5:L6"/>
    <mergeCell ref="M5:M6"/>
    <mergeCell ref="I5:I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2023-01-28T02:27:05Z</cp:lastPrinted>
  <dcterms:created xsi:type="dcterms:W3CDTF">2023-01-28T01:48:02Z</dcterms:created>
  <dcterms:modified xsi:type="dcterms:W3CDTF">2023-02-01T01:05:21Z</dcterms:modified>
  <cp:category/>
  <cp:version/>
  <cp:contentType/>
  <cp:contentStatus/>
</cp:coreProperties>
</file>