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70" windowWidth="11715" windowHeight="8655" activeTab="0"/>
  </bookViews>
  <sheets>
    <sheet name="三公经费和会议费" sheetId="1" r:id="rId1"/>
    <sheet name="Sheet1" sheetId="2" r:id="rId2"/>
  </sheets>
  <definedNames>
    <definedName name="_xlnm.Print_Titles" localSheetId="0">'三公经费和会议费'!$1:$6</definedName>
  </definedNames>
  <calcPr fullCalcOnLoad="1"/>
</workbook>
</file>

<file path=xl/sharedStrings.xml><?xml version="1.0" encoding="utf-8"?>
<sst xmlns="http://schemas.openxmlformats.org/spreadsheetml/2006/main" count="89" uniqueCount="35">
  <si>
    <t>差旅费</t>
  </si>
  <si>
    <t>年初
预算</t>
  </si>
  <si>
    <t>累计
支出</t>
  </si>
  <si>
    <t>上年
同期</t>
  </si>
  <si>
    <t>同比增
、减（%）</t>
  </si>
  <si>
    <t>2023年开发区“三公经费”支出情况统计表</t>
  </si>
  <si>
    <t>单位名称（公章）：</t>
  </si>
  <si>
    <t>单位：万元</t>
  </si>
  <si>
    <t>单位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</si>
  <si>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</si>
  <si>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</si>
  <si>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</si>
  <si>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</si>
  <si>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</si>
  <si>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</si>
  <si>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</si>
  <si>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</si>
  <si>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
预算</t>
  </si>
  <si>
    <t>累计
支出</t>
  </si>
  <si>
    <t>上年
同期</t>
  </si>
  <si>
    <t>同比增
、减（%）</t>
  </si>
  <si>
    <t>同比增、减（%）</t>
  </si>
  <si>
    <r>
      <rPr>
        <sz val="12"/>
        <rFont val="宋体"/>
        <family val="0"/>
      </rPr>
      <t>同比增、减（</t>
    </r>
    <r>
      <rPr>
        <sz val="12"/>
        <rFont val="仿宋_GB2312"/>
        <family val="2"/>
      </rPr>
      <t>%</t>
    </r>
    <r>
      <rPr>
        <sz val="12"/>
        <rFont val="宋体"/>
        <family val="0"/>
      </rPr>
      <t>）</t>
    </r>
  </si>
  <si>
    <t>总计</t>
  </si>
  <si>
    <t/>
  </si>
  <si>
    <t>一、党政机关
和参公单位</t>
  </si>
  <si>
    <t>其中：1、党政机关</t>
  </si>
  <si>
    <t xml:space="preserve">      2、参照公务员法
管理的事业单位</t>
  </si>
  <si>
    <t>二、事业单位</t>
  </si>
  <si>
    <t>会议费</t>
  </si>
  <si>
    <t>培训费</t>
  </si>
  <si>
    <t>出国（境）培训费</t>
  </si>
  <si>
    <t>单位主要负责人签字：</t>
  </si>
  <si>
    <t>填报人：何朝富</t>
  </si>
  <si>
    <r>
      <rPr>
        <sz val="18"/>
        <rFont val="宋体"/>
        <family val="0"/>
      </rPr>
      <t>填报</t>
    </r>
    <r>
      <rPr>
        <sz val="18"/>
        <rFont val="楷体_GB2312"/>
        <family val="3"/>
      </rPr>
      <t xml:space="preserve">   11 </t>
    </r>
    <r>
      <rPr>
        <sz val="18"/>
        <rFont val="宋体"/>
        <family val="0"/>
      </rPr>
      <t>月份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</si>
</sst>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);[Red]\(0\)"/>
    <numFmt numFmtId="180" formatCode="0.0_);[Red]\(0.0\)"/>
    <numFmt numFmtId="181" formatCode="0.0;[Red]0.0"/>
    <numFmt numFmtId="182" formatCode="0;[Red]0"/>
    <numFmt numFmtId="183" formatCode="0_ 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</numFmts>
  <fonts count="36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仿宋_GB2312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8"/>
      <name val="楷体_GB2312"/>
      <family val="3"/>
    </font>
    <font>
      <sz val="26"/>
      <name val="黑体"/>
      <family val="3"/>
    </font>
    <font>
      <sz val="12"/>
      <name val="仿宋_GB2312"/>
      <family val="2"/>
    </font>
    <font>
      <b/>
      <sz val="14"/>
      <name val="仿宋_GB2312"/>
      <family val="3"/>
    </font>
    <font>
      <b/>
      <sz val="12"/>
      <name val="宋体"/>
      <family val="0"/>
    </font>
    <font>
      <sz val="18"/>
      <name val="宋体"/>
      <family val="0"/>
    </font>
    <font>
      <b/>
      <sz val="18"/>
      <name val="楷体_GB2312"/>
      <family val="3"/>
    </font>
    <font>
      <b/>
      <sz val="2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178" fontId="30" fillId="0" borderId="10" xfId="0" applyNumberFormat="1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178" fontId="21" fillId="0" borderId="10" xfId="0" applyNumberFormat="1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78" fontId="0" fillId="0" borderId="10" xfId="0" applyNumberForma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177" fontId="30" fillId="0" borderId="12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Zeros="0" tabSelected="1" zoomScale="75" zoomScaleNormal="75" zoomScalePageLayoutView="0" workbookViewId="0" topLeftCell="A1">
      <selection activeCell="S9" sqref="S9"/>
    </sheetView>
  </sheetViews>
  <sheetFormatPr defaultColWidth="9.00390625" defaultRowHeight="14.25"/>
  <cols>
    <col min="1" max="1" width="24.75390625" style="0" bestFit="1" customWidth="1"/>
    <col min="2" max="2" width="8.00390625" style="0" bestFit="1" customWidth="1"/>
    <col min="3" max="3" width="7.00390625" style="0" bestFit="1" customWidth="1"/>
    <col min="4" max="4" width="8.00390625" style="0" bestFit="1" customWidth="1"/>
    <col min="5" max="5" width="8.50390625" style="0" customWidth="1"/>
    <col min="6" max="6" width="8.00390625" style="0" bestFit="1" customWidth="1"/>
    <col min="7" max="7" width="7.00390625" style="0" bestFit="1" customWidth="1"/>
    <col min="8" max="8" width="7.00390625" style="1" bestFit="1" customWidth="1"/>
    <col min="9" max="9" width="9.375" style="1" customWidth="1"/>
    <col min="10" max="10" width="7.00390625" style="1" bestFit="1" customWidth="1"/>
    <col min="11" max="11" width="7.00390625" style="0" bestFit="1" customWidth="1"/>
    <col min="12" max="12" width="7.00390625" style="1" bestFit="1" customWidth="1"/>
    <col min="13" max="13" width="9.875" style="1" customWidth="1"/>
    <col min="14" max="14" width="9.75390625" style="1" bestFit="1" customWidth="1"/>
    <col min="15" max="15" width="8.00390625" style="0" bestFit="1" customWidth="1"/>
    <col min="16" max="16" width="8.00390625" style="1" bestFit="1" customWidth="1"/>
    <col min="17" max="17" width="9.375" style="1" customWidth="1"/>
    <col min="18" max="18" width="7.125" style="1" bestFit="1" customWidth="1"/>
    <col min="19" max="20" width="7.00390625" style="1" bestFit="1" customWidth="1"/>
    <col min="21" max="21" width="9.50390625" style="1" customWidth="1"/>
    <col min="22" max="22" width="7.125" style="1" bestFit="1" customWidth="1"/>
    <col min="23" max="23" width="7.00390625" style="0" bestFit="1" customWidth="1"/>
    <col min="24" max="24" width="7.00390625" style="1" bestFit="1" customWidth="1"/>
    <col min="25" max="25" width="9.75390625" style="1" customWidth="1"/>
  </cols>
  <sheetData>
    <row r="1" spans="1:25" ht="50.2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30" customHeight="1">
      <c r="A2" s="46" t="s">
        <v>6</v>
      </c>
      <c r="B2" s="46"/>
      <c r="C2" s="46"/>
      <c r="D2" s="46"/>
      <c r="E2" s="2"/>
      <c r="F2" s="2"/>
      <c r="H2" s="35" t="s">
        <v>34</v>
      </c>
      <c r="I2" s="35"/>
      <c r="J2" s="35"/>
      <c r="K2" s="35"/>
      <c r="L2" s="35"/>
      <c r="M2" s="35"/>
      <c r="N2" s="35"/>
      <c r="O2" s="35"/>
      <c r="P2" s="35"/>
      <c r="Q2" s="13"/>
      <c r="R2" s="13"/>
      <c r="S2" s="13"/>
      <c r="T2" s="13"/>
      <c r="U2" s="13"/>
      <c r="V2" s="13"/>
      <c r="W2" s="35" t="s">
        <v>7</v>
      </c>
      <c r="X2" s="35"/>
      <c r="Y2" s="35"/>
    </row>
    <row r="3" spans="1:25" ht="34.5" customHeight="1">
      <c r="A3" s="32" t="s">
        <v>8</v>
      </c>
      <c r="B3" s="45" t="s">
        <v>9</v>
      </c>
      <c r="C3" s="45"/>
      <c r="D3" s="45"/>
      <c r="E3" s="45"/>
      <c r="F3" s="42" t="s">
        <v>10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28.5" customHeight="1">
      <c r="A4" s="33"/>
      <c r="B4" s="45"/>
      <c r="C4" s="45"/>
      <c r="D4" s="45"/>
      <c r="E4" s="45"/>
      <c r="F4" s="36" t="s">
        <v>11</v>
      </c>
      <c r="G4" s="37"/>
      <c r="H4" s="37"/>
      <c r="I4" s="38"/>
      <c r="J4" s="36" t="s">
        <v>12</v>
      </c>
      <c r="K4" s="37"/>
      <c r="L4" s="37"/>
      <c r="M4" s="38"/>
      <c r="N4" s="42" t="s">
        <v>13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5" ht="32.25" customHeight="1">
      <c r="A5" s="33"/>
      <c r="B5" s="45"/>
      <c r="C5" s="45"/>
      <c r="D5" s="45"/>
      <c r="E5" s="45"/>
      <c r="F5" s="39"/>
      <c r="G5" s="40"/>
      <c r="H5" s="40"/>
      <c r="I5" s="41"/>
      <c r="J5" s="39"/>
      <c r="K5" s="40"/>
      <c r="L5" s="40"/>
      <c r="M5" s="41"/>
      <c r="N5" s="47" t="s">
        <v>14</v>
      </c>
      <c r="O5" s="48"/>
      <c r="P5" s="48"/>
      <c r="Q5" s="49"/>
      <c r="R5" s="47" t="s">
        <v>15</v>
      </c>
      <c r="S5" s="48"/>
      <c r="T5" s="48"/>
      <c r="U5" s="49"/>
      <c r="V5" s="47" t="s">
        <v>16</v>
      </c>
      <c r="W5" s="48"/>
      <c r="X5" s="48"/>
      <c r="Y5" s="49"/>
    </row>
    <row r="6" spans="1:25" s="14" customFormat="1" ht="45" customHeight="1">
      <c r="A6" s="34"/>
      <c r="B6" s="6" t="s">
        <v>17</v>
      </c>
      <c r="C6" s="6" t="s">
        <v>18</v>
      </c>
      <c r="D6" s="6" t="s">
        <v>19</v>
      </c>
      <c r="E6" s="6" t="s">
        <v>20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17</v>
      </c>
      <c r="K6" s="7" t="s">
        <v>18</v>
      </c>
      <c r="L6" s="7" t="s">
        <v>19</v>
      </c>
      <c r="M6" s="7" t="s">
        <v>21</v>
      </c>
      <c r="N6" s="7" t="s">
        <v>17</v>
      </c>
      <c r="O6" s="7" t="s">
        <v>18</v>
      </c>
      <c r="P6" s="7" t="s">
        <v>19</v>
      </c>
      <c r="Q6" s="7" t="s">
        <v>22</v>
      </c>
      <c r="R6" s="7" t="s">
        <v>17</v>
      </c>
      <c r="S6" s="7" t="s">
        <v>18</v>
      </c>
      <c r="T6" s="7" t="s">
        <v>19</v>
      </c>
      <c r="U6" s="7" t="s">
        <v>21</v>
      </c>
      <c r="V6" s="7" t="s">
        <v>17</v>
      </c>
      <c r="W6" s="7" t="s">
        <v>18</v>
      </c>
      <c r="X6" s="7" t="s">
        <v>19</v>
      </c>
      <c r="Y6" s="7" t="s">
        <v>20</v>
      </c>
    </row>
    <row r="7" spans="1:25" ht="38.25" customHeight="1">
      <c r="A7" s="26" t="s">
        <v>23</v>
      </c>
      <c r="B7" s="16">
        <f>B8+B11</f>
        <v>6</v>
      </c>
      <c r="C7" s="16">
        <f>C8+C11</f>
        <v>5.3</v>
      </c>
      <c r="D7" s="16">
        <f>D8+D11</f>
        <v>4.21</v>
      </c>
      <c r="E7" s="3">
        <f>C7/D7*100-100</f>
        <v>25.890736342042757</v>
      </c>
      <c r="F7" s="16"/>
      <c r="G7" s="16"/>
      <c r="H7" s="16"/>
      <c r="I7" s="3">
        <f>IF(TYPE(G7/H7*100-100)=16,"",G7/H7*100-100)</f>
      </c>
      <c r="J7" s="16">
        <f>J8+J11</f>
        <v>6</v>
      </c>
      <c r="K7" s="16">
        <f>K8+K11</f>
        <v>5.3</v>
      </c>
      <c r="L7" s="16">
        <f>L8+L11</f>
        <v>4.21</v>
      </c>
      <c r="M7" s="3">
        <f>K7/L7*100-100</f>
        <v>25.890736342042757</v>
      </c>
      <c r="N7" s="16"/>
      <c r="O7" s="16"/>
      <c r="P7" s="16"/>
      <c r="Q7" s="4"/>
      <c r="R7" s="16"/>
      <c r="S7" s="16"/>
      <c r="T7" s="16"/>
      <c r="U7" s="4"/>
      <c r="V7" s="12"/>
      <c r="W7" s="12"/>
      <c r="X7" s="12"/>
      <c r="Y7" s="4" t="s">
        <v>24</v>
      </c>
    </row>
    <row r="8" spans="1:25" ht="37.5">
      <c r="A8" s="9" t="s">
        <v>25</v>
      </c>
      <c r="B8" s="17">
        <f>F8+J8+N8</f>
        <v>6</v>
      </c>
      <c r="C8" s="17">
        <f>G8+K8+O8</f>
        <v>5.3</v>
      </c>
      <c r="D8" s="17">
        <f>H8+L8+P8</f>
        <v>4.21</v>
      </c>
      <c r="E8" s="3">
        <f>C8/D8*100-100</f>
        <v>25.890736342042757</v>
      </c>
      <c r="F8" s="17"/>
      <c r="G8" s="17"/>
      <c r="H8" s="17"/>
      <c r="I8" s="3">
        <f>IF(TYPE(G8/H8*100-100)=16,"",G8/H8*100-100)</f>
      </c>
      <c r="J8" s="17">
        <f>SUM(J9:J10)</f>
        <v>6</v>
      </c>
      <c r="K8" s="17">
        <f>SUM(K9:K10)</f>
        <v>5.3</v>
      </c>
      <c r="L8" s="17">
        <f>SUM(L9:L10)</f>
        <v>4.21</v>
      </c>
      <c r="M8" s="3">
        <f>K8/L8*100-100</f>
        <v>25.890736342042757</v>
      </c>
      <c r="N8" s="18"/>
      <c r="O8" s="18"/>
      <c r="P8" s="18"/>
      <c r="Q8" s="4"/>
      <c r="R8" s="17"/>
      <c r="S8" s="17"/>
      <c r="T8" s="17"/>
      <c r="U8" s="4"/>
      <c r="V8" s="8"/>
      <c r="W8" s="8"/>
      <c r="X8" s="8"/>
      <c r="Y8" s="4" t="s">
        <v>24</v>
      </c>
    </row>
    <row r="9" spans="1:25" ht="31.5" customHeight="1">
      <c r="A9" s="5" t="s">
        <v>26</v>
      </c>
      <c r="B9" s="17">
        <v>6</v>
      </c>
      <c r="C9" s="17">
        <f>G9+K9+O9</f>
        <v>5.3</v>
      </c>
      <c r="D9" s="17">
        <f>H9+L9+P9</f>
        <v>4.21</v>
      </c>
      <c r="E9" s="3">
        <f>C9/D9*100-100</f>
        <v>25.890736342042757</v>
      </c>
      <c r="F9" s="18"/>
      <c r="G9" s="19"/>
      <c r="H9" s="19"/>
      <c r="I9" s="3" t="s">
        <v>24</v>
      </c>
      <c r="J9" s="18">
        <v>6</v>
      </c>
      <c r="K9" s="19">
        <v>5.3</v>
      </c>
      <c r="L9" s="19">
        <v>4.21</v>
      </c>
      <c r="M9" s="3">
        <f>K9/L9*100-100</f>
        <v>25.890736342042757</v>
      </c>
      <c r="N9" s="18"/>
      <c r="O9" s="18"/>
      <c r="P9" s="18"/>
      <c r="Q9" s="4"/>
      <c r="R9" s="19"/>
      <c r="S9" s="19"/>
      <c r="T9" s="19"/>
      <c r="U9" s="4"/>
      <c r="V9" s="19"/>
      <c r="W9" s="19"/>
      <c r="X9" s="19"/>
      <c r="Y9" s="4" t="s">
        <v>24</v>
      </c>
    </row>
    <row r="10" spans="1:25" ht="30">
      <c r="A10" s="5" t="s">
        <v>27</v>
      </c>
      <c r="B10" s="8"/>
      <c r="C10" s="8"/>
      <c r="D10" s="8"/>
      <c r="E10" s="3" t="s">
        <v>24</v>
      </c>
      <c r="F10" s="3"/>
      <c r="G10" s="4"/>
      <c r="H10" s="4"/>
      <c r="I10" s="3" t="s">
        <v>24</v>
      </c>
      <c r="J10" s="3"/>
      <c r="K10" s="4"/>
      <c r="L10" s="4"/>
      <c r="M10" s="3" t="s">
        <v>24</v>
      </c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 t="s">
        <v>24</v>
      </c>
    </row>
    <row r="11" spans="1:27" ht="34.5" customHeight="1">
      <c r="A11" s="10" t="s">
        <v>28</v>
      </c>
      <c r="B11" s="8"/>
      <c r="C11" s="8"/>
      <c r="D11" s="8"/>
      <c r="E11" s="3" t="s">
        <v>24</v>
      </c>
      <c r="F11" s="11"/>
      <c r="G11" s="15"/>
      <c r="H11" s="15"/>
      <c r="I11" s="3" t="s">
        <v>24</v>
      </c>
      <c r="J11" s="15"/>
      <c r="K11" s="15"/>
      <c r="L11" s="15"/>
      <c r="M11" s="3" t="s">
        <v>24</v>
      </c>
      <c r="N11" s="3"/>
      <c r="O11" s="3"/>
      <c r="P11" s="3"/>
      <c r="Q11" s="4"/>
      <c r="R11" s="15"/>
      <c r="S11" s="15"/>
      <c r="T11" s="15"/>
      <c r="U11" s="4"/>
      <c r="V11" s="15"/>
      <c r="W11" s="15"/>
      <c r="X11" s="15"/>
      <c r="Y11" s="4" t="s">
        <v>24</v>
      </c>
      <c r="AA11" s="28"/>
    </row>
    <row r="13" spans="1:25" ht="44.25" customHeight="1">
      <c r="A13" s="32" t="s">
        <v>8</v>
      </c>
      <c r="B13" s="36" t="s">
        <v>29</v>
      </c>
      <c r="C13" s="37"/>
      <c r="D13" s="37"/>
      <c r="E13" s="38"/>
      <c r="F13" s="36" t="s">
        <v>30</v>
      </c>
      <c r="G13" s="37"/>
      <c r="H13" s="37"/>
      <c r="I13" s="38"/>
      <c r="J13" s="45" t="s">
        <v>31</v>
      </c>
      <c r="K13" s="45"/>
      <c r="L13" s="45"/>
      <c r="M13" s="45"/>
      <c r="N13" s="50" t="s">
        <v>0</v>
      </c>
      <c r="O13" s="50"/>
      <c r="P13" s="50"/>
      <c r="Q13" s="50"/>
      <c r="R13"/>
      <c r="S13"/>
      <c r="T13"/>
      <c r="U13"/>
      <c r="V13"/>
      <c r="X13"/>
      <c r="Y13"/>
    </row>
    <row r="14" spans="1:17" s="14" customFormat="1" ht="45" customHeight="1">
      <c r="A14" s="34"/>
      <c r="B14" s="7" t="s">
        <v>17</v>
      </c>
      <c r="C14" s="7" t="s">
        <v>18</v>
      </c>
      <c r="D14" s="7" t="s">
        <v>19</v>
      </c>
      <c r="E14" s="7" t="s">
        <v>20</v>
      </c>
      <c r="F14" s="7" t="s">
        <v>17</v>
      </c>
      <c r="G14" s="7" t="s">
        <v>18</v>
      </c>
      <c r="H14" s="7" t="s">
        <v>19</v>
      </c>
      <c r="I14" s="7" t="s">
        <v>20</v>
      </c>
      <c r="J14" s="6" t="s">
        <v>17</v>
      </c>
      <c r="K14" s="6" t="s">
        <v>18</v>
      </c>
      <c r="L14" s="6" t="s">
        <v>19</v>
      </c>
      <c r="M14" s="6" t="s">
        <v>20</v>
      </c>
      <c r="N14" s="6" t="s">
        <v>1</v>
      </c>
      <c r="O14" s="6" t="s">
        <v>2</v>
      </c>
      <c r="P14" s="6" t="s">
        <v>3</v>
      </c>
      <c r="Q14" s="6" t="s">
        <v>4</v>
      </c>
    </row>
    <row r="15" spans="1:25" ht="39" customHeight="1">
      <c r="A15" s="26" t="s">
        <v>23</v>
      </c>
      <c r="B15" s="16"/>
      <c r="C15" s="16"/>
      <c r="D15" s="16"/>
      <c r="E15" s="3"/>
      <c r="F15" s="16">
        <v>0.5</v>
      </c>
      <c r="G15" s="16">
        <v>0</v>
      </c>
      <c r="H15" s="16"/>
      <c r="I15" s="4"/>
      <c r="J15" s="16"/>
      <c r="K15" s="16"/>
      <c r="L15" s="16"/>
      <c r="M15" s="3"/>
      <c r="N15" s="18">
        <v>18</v>
      </c>
      <c r="O15" s="16">
        <f>O16+O19</f>
        <v>14.5</v>
      </c>
      <c r="P15" s="16">
        <f>P16+P19</f>
        <v>14.9</v>
      </c>
      <c r="Q15" s="3">
        <f>O15/P15*100-100</f>
        <v>-2.684563758389274</v>
      </c>
      <c r="R15"/>
      <c r="S15"/>
      <c r="T15"/>
      <c r="U15"/>
      <c r="V15"/>
      <c r="X15"/>
      <c r="Y15"/>
    </row>
    <row r="16" spans="1:25" ht="34.5" customHeight="1">
      <c r="A16" s="9" t="s">
        <v>25</v>
      </c>
      <c r="B16" s="17"/>
      <c r="C16" s="17"/>
      <c r="D16" s="17"/>
      <c r="E16" s="3"/>
      <c r="F16" s="17">
        <v>0.5</v>
      </c>
      <c r="G16" s="17">
        <v>0</v>
      </c>
      <c r="H16" s="16"/>
      <c r="I16" s="4"/>
      <c r="J16" s="17"/>
      <c r="K16" s="17"/>
      <c r="L16" s="17"/>
      <c r="M16" s="3"/>
      <c r="N16" s="17">
        <v>18</v>
      </c>
      <c r="O16" s="17">
        <f>SUM(O17:O18)</f>
        <v>14.5</v>
      </c>
      <c r="P16" s="17">
        <f>SUM(P17:P18)</f>
        <v>14.9</v>
      </c>
      <c r="Q16" s="3">
        <f>O16/P16*100-100</f>
        <v>-2.684563758389274</v>
      </c>
      <c r="R16"/>
      <c r="S16"/>
      <c r="T16"/>
      <c r="U16"/>
      <c r="V16"/>
      <c r="X16"/>
      <c r="Y16"/>
    </row>
    <row r="17" spans="1:25" ht="31.5" customHeight="1">
      <c r="A17" s="5" t="s">
        <v>26</v>
      </c>
      <c r="B17" s="16"/>
      <c r="C17" s="16"/>
      <c r="D17" s="16"/>
      <c r="E17" s="3"/>
      <c r="F17" s="16">
        <v>0.5</v>
      </c>
      <c r="G17" s="16"/>
      <c r="H17" s="16"/>
      <c r="I17" s="4"/>
      <c r="J17" s="17"/>
      <c r="K17" s="17"/>
      <c r="L17" s="17"/>
      <c r="M17" s="3"/>
      <c r="N17" s="17">
        <v>18</v>
      </c>
      <c r="O17" s="17">
        <v>14.5</v>
      </c>
      <c r="P17" s="17">
        <v>14.9</v>
      </c>
      <c r="Q17" s="3">
        <f>O17/P17*100-100</f>
        <v>-2.684563758389274</v>
      </c>
      <c r="R17"/>
      <c r="S17"/>
      <c r="T17"/>
      <c r="U17" s="27"/>
      <c r="V17"/>
      <c r="X17"/>
      <c r="Y17"/>
    </row>
    <row r="18" spans="1:25" ht="28.5" customHeight="1">
      <c r="A18" s="5" t="s">
        <v>27</v>
      </c>
      <c r="B18" s="12"/>
      <c r="C18" s="12"/>
      <c r="D18" s="12"/>
      <c r="E18" s="3"/>
      <c r="F18" s="12"/>
      <c r="G18" s="12"/>
      <c r="H18" s="12"/>
      <c r="I18" s="3" t="s">
        <v>24</v>
      </c>
      <c r="J18" s="8"/>
      <c r="K18" s="8"/>
      <c r="L18" s="8"/>
      <c r="M18" s="3" t="s">
        <v>24</v>
      </c>
      <c r="N18" s="8"/>
      <c r="O18" s="8"/>
      <c r="P18" s="8"/>
      <c r="Q18" s="3" t="s">
        <v>24</v>
      </c>
      <c r="R18"/>
      <c r="S18"/>
      <c r="T18"/>
      <c r="U18"/>
      <c r="V18"/>
      <c r="X18"/>
      <c r="Y18"/>
    </row>
    <row r="19" spans="1:25" ht="28.5" customHeight="1">
      <c r="A19" s="10" t="s">
        <v>28</v>
      </c>
      <c r="B19" s="15"/>
      <c r="C19" s="15"/>
      <c r="D19" s="15"/>
      <c r="E19" s="3" t="s">
        <v>24</v>
      </c>
      <c r="F19" s="15"/>
      <c r="G19" s="15"/>
      <c r="H19" s="15"/>
      <c r="I19" s="3" t="s">
        <v>24</v>
      </c>
      <c r="J19" s="8"/>
      <c r="K19" s="8"/>
      <c r="L19" s="8"/>
      <c r="M19" s="3" t="s">
        <v>24</v>
      </c>
      <c r="N19" s="8"/>
      <c r="O19" s="8"/>
      <c r="P19" s="8"/>
      <c r="Q19" s="3" t="s">
        <v>24</v>
      </c>
      <c r="R19"/>
      <c r="S19"/>
      <c r="T19"/>
      <c r="U19"/>
      <c r="V19"/>
      <c r="X19"/>
      <c r="Y19"/>
    </row>
    <row r="20" spans="1:25" ht="13.5" customHeight="1">
      <c r="A20" s="20"/>
      <c r="B20" s="21"/>
      <c r="C20" s="21"/>
      <c r="D20" s="21"/>
      <c r="E20" s="22"/>
      <c r="F20" s="23"/>
      <c r="G20" s="23"/>
      <c r="H20" s="23"/>
      <c r="I20" s="22"/>
      <c r="J20" s="24"/>
      <c r="K20" s="21"/>
      <c r="L20" s="21"/>
      <c r="M20" s="22"/>
      <c r="N20" s="21"/>
      <c r="O20" s="21"/>
      <c r="P20" s="21"/>
      <c r="Q20" s="22"/>
      <c r="R20" s="22"/>
      <c r="S20" s="22"/>
      <c r="T20" s="22"/>
      <c r="U20" s="23"/>
      <c r="V20" s="21"/>
      <c r="W20" s="21"/>
      <c r="X20" s="21"/>
      <c r="Y20" s="23"/>
    </row>
    <row r="21" spans="1:22" ht="23.25" customHeight="1">
      <c r="A21" s="25" t="s">
        <v>32</v>
      </c>
      <c r="B21" s="2"/>
      <c r="C21" s="2"/>
      <c r="D21" s="2"/>
      <c r="E21" s="2"/>
      <c r="F21" s="2"/>
      <c r="G21" s="2"/>
      <c r="H21" s="29"/>
      <c r="I21" s="29"/>
      <c r="J21" s="29"/>
      <c r="K21" s="2"/>
      <c r="L21" s="29"/>
      <c r="M21" s="29"/>
      <c r="N21" s="29"/>
      <c r="O21" s="2"/>
      <c r="P21" s="29"/>
      <c r="Q21" s="29"/>
      <c r="R21" s="29"/>
      <c r="S21" s="29"/>
      <c r="T21" s="31" t="s">
        <v>33</v>
      </c>
      <c r="U21" s="31"/>
      <c r="V21" s="31"/>
    </row>
  </sheetData>
  <sheetProtection formatColumns="0"/>
  <protectedRanges>
    <protectedRange sqref="B17:D20 A21:X21 F9:H11 J9:L11 R9:T11 V9:X11 F17:H19 N20:P20 V20:X20 J20:L20 M2:S2 A2:K2 H15:H16" name="区域1_1_2"/>
  </protectedRanges>
  <mergeCells count="19">
    <mergeCell ref="H2:P2"/>
    <mergeCell ref="F3:Y3"/>
    <mergeCell ref="V5:Y5"/>
    <mergeCell ref="R5:U5"/>
    <mergeCell ref="N5:Q5"/>
    <mergeCell ref="A13:A14"/>
    <mergeCell ref="F13:I13"/>
    <mergeCell ref="J13:M13"/>
    <mergeCell ref="N13:Q13"/>
    <mergeCell ref="A1:Y1"/>
    <mergeCell ref="T21:V21"/>
    <mergeCell ref="A3:A6"/>
    <mergeCell ref="W2:Y2"/>
    <mergeCell ref="J4:M5"/>
    <mergeCell ref="N4:Y4"/>
    <mergeCell ref="F4:I5"/>
    <mergeCell ref="B3:E5"/>
    <mergeCell ref="B13:E13"/>
    <mergeCell ref="A2:D2"/>
  </mergeCells>
  <printOptions horizontalCentered="1"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P10" sqref="P10"/>
    </sheetView>
  </sheetViews>
  <sheetFormatPr defaultColWidth="9.00390625" defaultRowHeight="14.25"/>
  <sheetData>
    <row r="1" spans="1:3" ht="14.25">
      <c r="A1">
        <v>3</v>
      </c>
      <c r="B1">
        <v>51</v>
      </c>
      <c r="C1">
        <f>A1/B1</f>
        <v>0.058823529411764705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LENOVO2</cp:lastModifiedBy>
  <cp:lastPrinted>2023-11-01T09:13:33Z</cp:lastPrinted>
  <dcterms:created xsi:type="dcterms:W3CDTF">2013-06-17T06:59:11Z</dcterms:created>
  <dcterms:modified xsi:type="dcterms:W3CDTF">2023-12-26T08:17:35Z</dcterms:modified>
  <cp:category/>
  <cp:version/>
  <cp:contentType/>
  <cp:contentStatus/>
</cp:coreProperties>
</file>